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" sheetId="1" r:id="rId1"/>
    <sheet name="(1) ČB&quot;A&quot;-DV" sheetId="2" r:id="rId2"/>
    <sheet name="(1) ČK-Kř" sheetId="3" r:id="rId3"/>
    <sheet name="(1) ČB&quot;A&quot;-Kř." sheetId="4" r:id="rId4"/>
    <sheet name="(1) ČK-DV" sheetId="5" r:id="rId5"/>
    <sheet name="(1) ČB&quot;A&quot;-ČK" sheetId="6" r:id="rId6"/>
    <sheet name="(1) Kř.-DV " sheetId="7" r:id="rId7"/>
    <sheet name="(2) KŘ-SÚ" sheetId="8" r:id="rId8"/>
    <sheet name="(2) ČK-ČBB" sheetId="9" r:id="rId9"/>
    <sheet name="(2) KŘ-ČBB" sheetId="10" r:id="rId10"/>
    <sheet name="(2) ČK-SÚ" sheetId="11" r:id="rId11"/>
    <sheet name="(3) ČB&quot;A&quot;-ČB&quot;B&quot; " sheetId="12" r:id="rId12"/>
    <sheet name="(3)DV-S.Ústí" sheetId="13" r:id="rId13"/>
    <sheet name="(3) ČB&quot;A&quot;-SÚ" sheetId="14" r:id="rId14"/>
    <sheet name="(3) DV-ČB&quot;B&quot;" sheetId="15" r:id="rId15"/>
    <sheet name="(3) ČB&quot;B&quot;-SÚ" sheetId="16" r:id="rId16"/>
    <sheet name="(4) ČB&quot;A&quot;-ČK" sheetId="17" r:id="rId17"/>
    <sheet name="(4) ČK-Kř." sheetId="18" r:id="rId18"/>
    <sheet name="(4) KŘ-ČB&quot;A&quot;" sheetId="19" r:id="rId19"/>
    <sheet name="(4) DV-SÚ" sheetId="20" r:id="rId20"/>
    <sheet name="(4) ČB&quot;B&quot;-SÚ" sheetId="21" r:id="rId21"/>
    <sheet name="(4) DV-ČB&quot;B&quot;" sheetId="22" r:id="rId22"/>
  </sheets>
  <definedNames>
    <definedName name="_xlnm.Print_Area" localSheetId="5">'(1) ČB"A"-ČK'!$A$1:$S$25</definedName>
    <definedName name="_xlnm.Print_Area" localSheetId="1">'(1) ČB"A"-DV'!$A$1:$S$25</definedName>
    <definedName name="_xlnm.Print_Area" localSheetId="3">'(1) ČB"A"-Kř.'!$A$1:$S$25</definedName>
    <definedName name="_xlnm.Print_Area" localSheetId="4">'(1) ČK-DV'!$A$1:$S$25</definedName>
    <definedName name="_xlnm.Print_Area" localSheetId="2">'(1) ČK-Kř'!$A$1:$S$25</definedName>
    <definedName name="_xlnm.Print_Area" localSheetId="6">'(1) Kř.-DV '!$A$1:$S$25</definedName>
    <definedName name="_xlnm.Print_Area" localSheetId="8">'(2) ČK-ČBB'!$A$1:$S$25</definedName>
    <definedName name="_xlnm.Print_Area" localSheetId="10">'(2) ČK-SÚ'!$A$1:$S$25</definedName>
    <definedName name="_xlnm.Print_Area" localSheetId="9">'(2) KŘ-ČBB'!$A$1:$S$25</definedName>
    <definedName name="_xlnm.Print_Area" localSheetId="7">'(2) KŘ-SÚ'!$A$1:$S$25</definedName>
    <definedName name="_xlnm.Print_Area" localSheetId="11">'(3) ČB"A"-ČB"B" '!$A$1:$S$25</definedName>
    <definedName name="_xlnm.Print_Area" localSheetId="13">'(3) ČB"A"-SÚ'!$A$1:$S$25</definedName>
    <definedName name="_xlnm.Print_Area" localSheetId="15">'(3) ČB"B"-SÚ'!$A$1:$S$25</definedName>
    <definedName name="_xlnm.Print_Area" localSheetId="14">'(3) DV-ČB"B"'!$A$1:$S$25</definedName>
    <definedName name="_xlnm.Print_Area" localSheetId="12">'(3)DV-S.Ústí'!$A$1:$S$25</definedName>
    <definedName name="_xlnm.Print_Area" localSheetId="16">'(4) ČB"A"-ČK'!$A$1:$S$25</definedName>
    <definedName name="_xlnm.Print_Area" localSheetId="20">'(4) ČB"B"-SÚ'!$A$1:$S$25</definedName>
    <definedName name="_xlnm.Print_Area" localSheetId="17">'(4) ČK-Kř.'!$A$1:$S$25</definedName>
    <definedName name="_xlnm.Print_Area" localSheetId="21">'(4) DV-ČB"B"'!$A$1:$S$25</definedName>
    <definedName name="_xlnm.Print_Area" localSheetId="19">'(4) DV-SÚ'!$A$1:$S$25</definedName>
    <definedName name="_xlnm.Print_Area" localSheetId="18">'(4) KŘ-ČB"A"'!$A$1:$S$25</definedName>
    <definedName name="_xlnm.Print_Area" localSheetId="0">'Tabulka'!$A$1:$AP$31</definedName>
  </definedNames>
  <calcPr fullCalcOnLoad="1"/>
</workbook>
</file>

<file path=xl/sharedStrings.xml><?xml version="1.0" encoding="utf-8"?>
<sst xmlns="http://schemas.openxmlformats.org/spreadsheetml/2006/main" count="1895" uniqueCount="360">
  <si>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</si>
  <si>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</si>
  <si>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</si>
  <si>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</si>
  <si>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</si>
  <si>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</si>
  <si>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</si>
  <si>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</si>
  <si>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</si>
  <si>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</si>
  <si>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</si>
  <si>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</si>
  <si>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</si>
  <si>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</si>
  <si>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</si>
  <si>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</si>
  <si>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</si>
  <si>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</si>
  <si>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</si>
  <si>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</si>
  <si>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</si>
  <si>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</si>
  <si>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</si>
  <si>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</si>
  <si>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</si>
  <si>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</si>
  <si>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</si>
  <si>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</si>
  <si>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</si>
  <si>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</si>
  <si>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SKB Český Krumlov "B"</t>
  </si>
  <si>
    <t>Sokol České Budějovice "A"</t>
  </si>
  <si>
    <t>DRUŽSTVO</t>
  </si>
  <si>
    <t>body</t>
  </si>
  <si>
    <t>pořadí</t>
  </si>
  <si>
    <t>SKB</t>
  </si>
  <si>
    <t>Sokol</t>
  </si>
  <si>
    <t>České Budějovice</t>
  </si>
  <si>
    <t>Křemže</t>
  </si>
  <si>
    <t>1. kolo</t>
  </si>
  <si>
    <t>2. kolo</t>
  </si>
  <si>
    <t>3. kolo</t>
  </si>
  <si>
    <t>finále</t>
  </si>
  <si>
    <t>Pořadí zápasů :</t>
  </si>
  <si>
    <t>1-4</t>
  </si>
  <si>
    <t>3-6</t>
  </si>
  <si>
    <t>1-6</t>
  </si>
  <si>
    <t>1-3</t>
  </si>
  <si>
    <t>4-6</t>
  </si>
  <si>
    <t>2-3</t>
  </si>
  <si>
    <t>4-5</t>
  </si>
  <si>
    <t>2-5</t>
  </si>
  <si>
    <t>5-6</t>
  </si>
  <si>
    <t>3-5</t>
  </si>
  <si>
    <t>1-5</t>
  </si>
  <si>
    <t>1-2</t>
  </si>
  <si>
    <t>2-4</t>
  </si>
  <si>
    <t>2-6</t>
  </si>
  <si>
    <t>3-4</t>
  </si>
  <si>
    <t>SK</t>
  </si>
  <si>
    <t xml:space="preserve">Dobrá Voda </t>
  </si>
  <si>
    <t xml:space="preserve">České Budějovice </t>
  </si>
  <si>
    <t xml:space="preserve">Spartak </t>
  </si>
  <si>
    <t>Sezimovo Ústí</t>
  </si>
  <si>
    <t xml:space="preserve">Český Krumlov </t>
  </si>
  <si>
    <t>o 4.-6.m.</t>
  </si>
  <si>
    <t>4.kolo</t>
  </si>
  <si>
    <t>2. 12. 2007</t>
  </si>
  <si>
    <t>Sok.Čes.Budějovice</t>
  </si>
  <si>
    <t xml:space="preserve">Roman Vokoun </t>
  </si>
  <si>
    <t>KRAJSKÝ PŘEBOR SMÍŠENÝCH DRUŽSTEV DOSPĚLÝCH  I. TŘÍDY - 1. Kolo        2007 - 2008</t>
  </si>
  <si>
    <t xml:space="preserve">Sokol Křemže </t>
  </si>
  <si>
    <t xml:space="preserve">SK Dobrá Voda </t>
  </si>
  <si>
    <t>SKB Český Krumlov  "B"</t>
  </si>
  <si>
    <t>2.12. 2007</t>
  </si>
  <si>
    <t xml:space="preserve">Sok.Čes.Budějovice </t>
  </si>
  <si>
    <t>Sok.České Budějovice  "A"</t>
  </si>
  <si>
    <t>2.12.2007</t>
  </si>
  <si>
    <t>Sok.České Budějovice "A"</t>
  </si>
  <si>
    <t>KRAJSKÝ  PŘEBOR SMÍŠENÝCH DRUŽSTEV DOSPĚLÝCH  I. TŘÍDY - 1. Kolo      2007 - 2008</t>
  </si>
  <si>
    <t>KRAJSKÝ  PŘEBOR SMÍŠENÝCH DRUŽSTEV DOSPĚLÝCH  I. TŘÍDY - 1. Kolo     2007 - 2008</t>
  </si>
  <si>
    <t xml:space="preserve">2.kolo v turnaji </t>
  </si>
  <si>
    <t>2.kolo v turnaji</t>
  </si>
  <si>
    <t xml:space="preserve">3.kolo v turnaji </t>
  </si>
  <si>
    <t>1.kolo v turnaji</t>
  </si>
  <si>
    <t xml:space="preserve">1. kolo v turnaji </t>
  </si>
  <si>
    <t xml:space="preserve">Janoštík - Janoštíková </t>
  </si>
  <si>
    <t>Macháček - Kempfová</t>
  </si>
  <si>
    <t>Šťastný</t>
  </si>
  <si>
    <t>Hodiánek</t>
  </si>
  <si>
    <t>Liebl</t>
  </si>
  <si>
    <t>Firerová</t>
  </si>
  <si>
    <t>Janoštík - Šťastný</t>
  </si>
  <si>
    <t>Firerová - Janoštíková</t>
  </si>
  <si>
    <t>Liebl - Jerson</t>
  </si>
  <si>
    <t>Čerkl</t>
  </si>
  <si>
    <t>Kollar</t>
  </si>
  <si>
    <t>Prokeš</t>
  </si>
  <si>
    <t>Kempfová</t>
  </si>
  <si>
    <t>Kollar - Prokeš</t>
  </si>
  <si>
    <t>Čerkl - Macháček</t>
  </si>
  <si>
    <t>Klimeš</t>
  </si>
  <si>
    <t>Pěnička</t>
  </si>
  <si>
    <t>Hnilička</t>
  </si>
  <si>
    <t>Černá</t>
  </si>
  <si>
    <t>Hnilička - Klimeš</t>
  </si>
  <si>
    <t>Černá - Václavíková</t>
  </si>
  <si>
    <t>Kotyza - Pěnička</t>
  </si>
  <si>
    <t>Kotyza - Václavíková</t>
  </si>
  <si>
    <t>Pirtyák</t>
  </si>
  <si>
    <t>Sklář</t>
  </si>
  <si>
    <t>Schrenk</t>
  </si>
  <si>
    <t>Buchálková</t>
  </si>
  <si>
    <t>Koudelka Mi - Pirtyák</t>
  </si>
  <si>
    <t>Buchálková - Maznová</t>
  </si>
  <si>
    <t>Lang - Sklář</t>
  </si>
  <si>
    <t>Koudelka Mi - Maznová</t>
  </si>
  <si>
    <t>Janoštík - Janoštíková</t>
  </si>
  <si>
    <t>Lang</t>
  </si>
  <si>
    <t>Maznová</t>
  </si>
  <si>
    <t>Pirtyák - Koudelka Mi</t>
  </si>
  <si>
    <t>Maznová - Buchálková</t>
  </si>
  <si>
    <t>Sklář - Lang</t>
  </si>
  <si>
    <t>Koudelka Mi - Buchálková</t>
  </si>
  <si>
    <t>Sokol Č.Budějovice "A"</t>
  </si>
  <si>
    <t xml:space="preserve">Hnilička </t>
  </si>
  <si>
    <t xml:space="preserve">Hnilička - Klimeš </t>
  </si>
  <si>
    <t xml:space="preserve">Kotyza - Pěnička </t>
  </si>
  <si>
    <t xml:space="preserve">Kotyza - Václavíková </t>
  </si>
  <si>
    <t>Kollar R.</t>
  </si>
  <si>
    <t>Macháček</t>
  </si>
  <si>
    <t xml:space="preserve">Kollar - Prokeš </t>
  </si>
  <si>
    <t xml:space="preserve">Čerkl - Macháček </t>
  </si>
  <si>
    <t xml:space="preserve">Čerkl - Kempfová </t>
  </si>
  <si>
    <t>Janoštíková - Firerová</t>
  </si>
  <si>
    <t>Kotyza  - Pěnička</t>
  </si>
  <si>
    <t>Prokeš - Kempfová</t>
  </si>
  <si>
    <t>sety</t>
  </si>
  <si>
    <t>zápasy</t>
  </si>
  <si>
    <t>Firerová Ver.</t>
  </si>
  <si>
    <t>1</t>
  </si>
  <si>
    <t>5</t>
  </si>
  <si>
    <t>3</t>
  </si>
  <si>
    <t>2</t>
  </si>
  <si>
    <t>4</t>
  </si>
  <si>
    <t>Sokol Č. Budějovice "A"</t>
  </si>
  <si>
    <t>6</t>
  </si>
  <si>
    <t>12</t>
  </si>
  <si>
    <t>KRAJSKÝ PŘEBOR SMÍŠENÝCH DRUŽSTEV DOSPĚLÝCH - I. třídy</t>
  </si>
  <si>
    <t>Průběžná tabulka</t>
  </si>
  <si>
    <t>sezóna 2007/2008</t>
  </si>
  <si>
    <t>míče</t>
  </si>
  <si>
    <t xml:space="preserve">2.kolo - 16.12. 2007  ( ČK ), volno má So ČB "A" a Dobrá Voda </t>
  </si>
  <si>
    <t>1.kolo - 2. 12. 2007  ( ČB ), volno má So ČB "B" a Spartak Sez. Ústí</t>
  </si>
  <si>
    <t xml:space="preserve">3.kolo - 9.2. 2008  ( ČB ), volno má SKB Č. Krumlov a So Křemže    </t>
  </si>
  <si>
    <t>Finále a o 4.-6. mís. - 5.4. 2008 (ČK), 1.-2.-3. a 4.-5.-6. družstvo</t>
  </si>
  <si>
    <t>0</t>
  </si>
  <si>
    <t>215</t>
  </si>
  <si>
    <t>361</t>
  </si>
  <si>
    <t>304</t>
  </si>
  <si>
    <t>247</t>
  </si>
  <si>
    <t>265</t>
  </si>
  <si>
    <t>248</t>
  </si>
  <si>
    <t>KRAJSKÝ PŘEBOR SMÍŠENÝCH DRUŽSTEV DOSPĚLÝCH  I. TŘÍDY - 2. kolo        2007 - 2008</t>
  </si>
  <si>
    <t>16.12.2007</t>
  </si>
  <si>
    <t>Český Krumlov</t>
  </si>
  <si>
    <t>Karel Kotyza</t>
  </si>
  <si>
    <t>Sokol Křemže "A"</t>
  </si>
  <si>
    <t>Spartak Sezimovo Ústí</t>
  </si>
  <si>
    <t>Sokol České Budějovice "B"</t>
  </si>
  <si>
    <t xml:space="preserve">2. kolo v turnaji </t>
  </si>
  <si>
    <t>Dušková Kristýna</t>
  </si>
  <si>
    <t>Hnillička Roman</t>
  </si>
  <si>
    <t>Pěnička Jan</t>
  </si>
  <si>
    <t>Klimeš Pavel</t>
  </si>
  <si>
    <t>Bobek Richard</t>
  </si>
  <si>
    <t>Němec Martin</t>
  </si>
  <si>
    <t>Chaloupka Miloš ml.</t>
  </si>
  <si>
    <t>Řizková Magdaléna</t>
  </si>
  <si>
    <t>Němec Martin - Chaloupka Miloš ml.</t>
  </si>
  <si>
    <t>Chalupská Pavla - Králová Kateřina</t>
  </si>
  <si>
    <t>Bobek Richard - Chalupský Miloš st.</t>
  </si>
  <si>
    <t>Chalupský Miloš st. - Králová Kateřina</t>
  </si>
  <si>
    <t>Pirtyák Petr</t>
  </si>
  <si>
    <t>Lang Jiří</t>
  </si>
  <si>
    <t>Schrenk Libor</t>
  </si>
  <si>
    <t>Maznová Marie</t>
  </si>
  <si>
    <t>Koudelka Michal - Pirtyák Petr</t>
  </si>
  <si>
    <t>Maznová Marie - Buchálková Martina</t>
  </si>
  <si>
    <t>Lang Jiří - Sklář Vladimír</t>
  </si>
  <si>
    <t>Koudelka Michal - Buchálková Martina</t>
  </si>
  <si>
    <t>Kotyza Karel - Votava Radek</t>
  </si>
  <si>
    <t>Dušková Krist. - Václavíková Dagmar</t>
  </si>
  <si>
    <t>Hnilička Roman - Klimeš Pavel</t>
  </si>
  <si>
    <t>Kotyza Karel - Václavíková Dagmar</t>
  </si>
  <si>
    <t>Sýkora Jan</t>
  </si>
  <si>
    <t>Jarolímek Vlastimil</t>
  </si>
  <si>
    <t>Novák Michal</t>
  </si>
  <si>
    <t>Chrtová Ivana</t>
  </si>
  <si>
    <t>Sýkora Jan - Novák Michal</t>
  </si>
  <si>
    <t>Chrtová Ivana - Firerová Lucie</t>
  </si>
  <si>
    <t>Kadlec Josef - Zajíček Pavel</t>
  </si>
  <si>
    <t>Zajíček Pavel - Firerová Lucie</t>
  </si>
  <si>
    <t>Firerová Lucie</t>
  </si>
  <si>
    <t>Jarolímek Vlastimil - Novák Michal</t>
  </si>
  <si>
    <t>Sýkora Josef - Chrtová Ivana</t>
  </si>
  <si>
    <t>243</t>
  </si>
  <si>
    <t>199</t>
  </si>
  <si>
    <t>Chalupská Pavla</t>
  </si>
  <si>
    <t>Řízková Magdaléna -  Králová Kateřina</t>
  </si>
  <si>
    <t>Chalupský Jar. st. - Bobek Richard</t>
  </si>
  <si>
    <t>Chalupský J. st. - Magdaléna Řízková</t>
  </si>
  <si>
    <t>Hnilička Roman</t>
  </si>
  <si>
    <t>259</t>
  </si>
  <si>
    <t>11</t>
  </si>
  <si>
    <t>KRAJSKÝ PŘEBOR SMÍŠENÝCH DRUŽSTEV DOSPĚLÝCH  I. TŘÍDY - 3. Kolo        2007 - 2008</t>
  </si>
  <si>
    <t>9. 2. 2008</t>
  </si>
  <si>
    <t>Sok.České Budějovice "B"</t>
  </si>
  <si>
    <t xml:space="preserve">Sp.Sezimovo Ústí </t>
  </si>
  <si>
    <t xml:space="preserve">  Sp.Sezimovo Ústí </t>
  </si>
  <si>
    <t>Sokol Čes.Budějovice "B"</t>
  </si>
  <si>
    <t xml:space="preserve">3. kolo v turnaji </t>
  </si>
  <si>
    <t>Janoštík</t>
  </si>
  <si>
    <t xml:space="preserve">Šťastný - Hodiánek </t>
  </si>
  <si>
    <t xml:space="preserve">Jerson - Liebl </t>
  </si>
  <si>
    <t xml:space="preserve">Jerson - Janoštíková </t>
  </si>
  <si>
    <t xml:space="preserve">Sýkora </t>
  </si>
  <si>
    <t>Jarolímek</t>
  </si>
  <si>
    <t>Novák Mich.</t>
  </si>
  <si>
    <t>Firerová Luc.</t>
  </si>
  <si>
    <t xml:space="preserve">Novák Mich. - Sýkora </t>
  </si>
  <si>
    <t xml:space="preserve">Zajíček - Jarolímek </t>
  </si>
  <si>
    <t xml:space="preserve">Janoštíková - Synková   </t>
  </si>
  <si>
    <t xml:space="preserve">Firerová - Chrtová </t>
  </si>
  <si>
    <t>Zajíček - Chrtová</t>
  </si>
  <si>
    <t xml:space="preserve">Prokeš </t>
  </si>
  <si>
    <t xml:space="preserve">Macháček </t>
  </si>
  <si>
    <t xml:space="preserve">Beránková </t>
  </si>
  <si>
    <t xml:space="preserve">Čerkl - Beránková </t>
  </si>
  <si>
    <t>Chalupský ml.</t>
  </si>
  <si>
    <t xml:space="preserve">Němec </t>
  </si>
  <si>
    <t xml:space="preserve">Chaloupka </t>
  </si>
  <si>
    <t xml:space="preserve">Řízková </t>
  </si>
  <si>
    <t>Bobek - Kukač</t>
  </si>
  <si>
    <t xml:space="preserve">Chalupská - Králová </t>
  </si>
  <si>
    <t xml:space="preserve">Chaloupka - Němec </t>
  </si>
  <si>
    <t xml:space="preserve">Chalupský - Králová </t>
  </si>
  <si>
    <t xml:space="preserve">Hodiánek </t>
  </si>
  <si>
    <t>Synková</t>
  </si>
  <si>
    <t>Šťastný - Hodiánek</t>
  </si>
  <si>
    <t xml:space="preserve">Synková - Firerová Ver. </t>
  </si>
  <si>
    <t xml:space="preserve">Bobek </t>
  </si>
  <si>
    <t>Kukač</t>
  </si>
  <si>
    <t>Chalupská</t>
  </si>
  <si>
    <t>Chalupský-Bobek</t>
  </si>
  <si>
    <t>Chalupská-Řízková</t>
  </si>
  <si>
    <t>Nemec-Kukač</t>
  </si>
  <si>
    <t>Chalupský-Králová</t>
  </si>
  <si>
    <t>Beránková</t>
  </si>
  <si>
    <t>Kollar-Prokeš</t>
  </si>
  <si>
    <t>Kollar - Beránková</t>
  </si>
  <si>
    <t>Sýkora</t>
  </si>
  <si>
    <t>Novák</t>
  </si>
  <si>
    <t>Chrtová</t>
  </si>
  <si>
    <t>Sýkora - Novák</t>
  </si>
  <si>
    <t>Chrtová - Firerová</t>
  </si>
  <si>
    <t>Zajíček - Velach</t>
  </si>
  <si>
    <t>Zajíček - Firerová</t>
  </si>
  <si>
    <t xml:space="preserve">Sokol Č.Budějovice "A" </t>
  </si>
  <si>
    <t>Sp.Sezimovo Ústí</t>
  </si>
  <si>
    <t>Chalupský</t>
  </si>
  <si>
    <t>Němec</t>
  </si>
  <si>
    <t>Řízková</t>
  </si>
  <si>
    <t>Chalupský - Bobek</t>
  </si>
  <si>
    <t>Králová - Chalupská</t>
  </si>
  <si>
    <t>Němec - Kukač</t>
  </si>
  <si>
    <t>Chaloupka - Králová</t>
  </si>
  <si>
    <t>Velach</t>
  </si>
  <si>
    <t>Firerová - Chrtová</t>
  </si>
  <si>
    <t>Velach - Zajíček</t>
  </si>
  <si>
    <t>Sok. České Budějovice "B"</t>
  </si>
  <si>
    <t xml:space="preserve">Sok. České Budějovice "A" </t>
  </si>
  <si>
    <t>180</t>
  </si>
  <si>
    <t>260</t>
  </si>
  <si>
    <t>317</t>
  </si>
  <si>
    <t>246</t>
  </si>
  <si>
    <t>236</t>
  </si>
  <si>
    <t>KRAJSKÝ PŘEBOR SMÍŠENÝCH DRUŽSTEV DOSPĚLÝCH  I. TŘÍDY - 4. kolo        2007 - 2008</t>
  </si>
  <si>
    <t>KRAJSKÝ  PŘEBOR SMÍŠENÝCH DRUŽSTEV DOSPĚLÝCH  I. TŘÍDY - 4. Kolo     2007 - 2008</t>
  </si>
  <si>
    <t>5.4.2008</t>
  </si>
  <si>
    <t>1.kolo - fin.sk.</t>
  </si>
  <si>
    <t>Šťastný Jan</t>
  </si>
  <si>
    <t>Hodiánek Pavel</t>
  </si>
  <si>
    <t>Liebl Radek</t>
  </si>
  <si>
    <t>Synková Iva</t>
  </si>
  <si>
    <t>Černá Lucie</t>
  </si>
  <si>
    <t>Janoštík Roman - Šťastný Jan</t>
  </si>
  <si>
    <t>Synková Iva - Janoštíková Linda</t>
  </si>
  <si>
    <t>Janáčková Iva - Dominová Petra</t>
  </si>
  <si>
    <t>Liebl Radek - Jerson Zdeněk</t>
  </si>
  <si>
    <t>Kotyza Karel - Pěnička Jan</t>
  </si>
  <si>
    <t>Janoštík Roman - Janoštíková Linda</t>
  </si>
  <si>
    <t>Kotyza Karel - Dušková Kristýna</t>
  </si>
  <si>
    <t>KRAJSKÝ PŘEBOR SMÍŠENÝCH DRUŽSTEV DOSPĚLÝCH  I. TŘÍDY - 4. Kolo        2007 - 2008</t>
  </si>
  <si>
    <t>SK Badminton Český Krumlov</t>
  </si>
  <si>
    <t>TJ Sokol Křemže</t>
  </si>
  <si>
    <t>finálová skupina</t>
  </si>
  <si>
    <t>Koudelka Michal - Koudelka Martin</t>
  </si>
  <si>
    <t>Sklářová Eva - Maznová Marie</t>
  </si>
  <si>
    <t>Pirtyák Petr - Lang Jiří</t>
  </si>
  <si>
    <t>Koudelka Michal - Sklářová Eva</t>
  </si>
  <si>
    <t>Sklářová Eva</t>
  </si>
  <si>
    <t>Koudelka Martin - Koudelka Michal</t>
  </si>
  <si>
    <t>Hodiánek Pavel - Šťastný Jan</t>
  </si>
  <si>
    <t>Lang Jiří - Pirtyák Petr</t>
  </si>
  <si>
    <t>Liebl Radek -  Jerson Zdeněk</t>
  </si>
  <si>
    <t>Koudelka Michal - Maznová Marie</t>
  </si>
  <si>
    <t>Jerson Zdeněk - Janoštíková Linda</t>
  </si>
  <si>
    <t>TJ Spartak Sez. Ústí</t>
  </si>
  <si>
    <t>o 4.-6. Místo</t>
  </si>
  <si>
    <t>Čerkl Jan</t>
  </si>
  <si>
    <t>Chalupský Jaroslav</t>
  </si>
  <si>
    <t>Prokeš Michal</t>
  </si>
  <si>
    <t>Macháček Daniel</t>
  </si>
  <si>
    <t>Kukač Vít</t>
  </si>
  <si>
    <t>Řízková Magdaléna</t>
  </si>
  <si>
    <t>Čerkl Jan - Prokeš Michal</t>
  </si>
  <si>
    <t>Bobek Richard - Němec Martin</t>
  </si>
  <si>
    <t>xxx</t>
  </si>
  <si>
    <t>Chalupská Pavla - Řízková Magdaléna</t>
  </si>
  <si>
    <t xml:space="preserve">scr. </t>
  </si>
  <si>
    <t>Macháček Daniel - Matějovský Michal</t>
  </si>
  <si>
    <t>Kukač Vít - Chaloupka Miloš</t>
  </si>
  <si>
    <t>Matějovský Michal - Kempfová</t>
  </si>
  <si>
    <t>Chalupský Jaroslav - Králová Kateřina</t>
  </si>
  <si>
    <t>SK Dobrá Voda u Českých Budějovic</t>
  </si>
  <si>
    <t>Sokol Č. Budějovice "B"</t>
  </si>
  <si>
    <t>TJ Spartak Sezimovo Ústí</t>
  </si>
  <si>
    <t>Velach Pavel</t>
  </si>
  <si>
    <t>Chaloupka Miloš</t>
  </si>
  <si>
    <t>Novák Michal - Velach Pavel</t>
  </si>
  <si>
    <t>Firerová Lucie - Chrtová Ivana</t>
  </si>
  <si>
    <t>Kadlec Josef - Chrtová Ivana</t>
  </si>
  <si>
    <t>KRAJSKÝ  PŘEBOR SMÍŠENÝCH DRUŽSTEV DOSPĚLÝCH  I. TŘÍDY - 4. Kolo      2007 - 2008</t>
  </si>
  <si>
    <t>SK Dobrá Voda</t>
  </si>
  <si>
    <t>o 4. - 6. Místo</t>
  </si>
  <si>
    <t xml:space="preserve">Macháček Daniel </t>
  </si>
  <si>
    <t>Zajíček Pavel</t>
  </si>
  <si>
    <t>Novák Michal - Zajíček Pavel</t>
  </si>
  <si>
    <t>Kadlec Josef - Velach Pavel</t>
  </si>
  <si>
    <t>295</t>
  </si>
  <si>
    <t>10</t>
  </si>
  <si>
    <t>340</t>
  </si>
  <si>
    <t>286</t>
  </si>
  <si>
    <t>14</t>
  </si>
  <si>
    <t>333</t>
  </si>
  <si>
    <t>scr.</t>
  </si>
  <si>
    <t>9</t>
  </si>
  <si>
    <t>21</t>
  </si>
  <si>
    <t>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</si>
</sst>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i/>
      <sz val="12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8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6" fillId="12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32" fillId="7" borderId="8" applyNumberFormat="0" applyAlignment="0" applyProtection="0"/>
    <xf numFmtId="0" fontId="34" fillId="13" borderId="8" applyNumberFormat="0" applyAlignment="0" applyProtection="0"/>
    <xf numFmtId="0" fontId="33" fillId="13" borderId="9" applyNumberFormat="0" applyAlignment="0" applyProtection="0"/>
    <xf numFmtId="0" fontId="3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</cellStyleXfs>
  <cellXfs count="258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41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1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5" applyFont="1" applyBorder="1">
      <alignment horizontal="center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41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14" fillId="0" borderId="22" xfId="40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>
      <alignment horizontal="center" vertical="center"/>
      <protection/>
    </xf>
    <xf numFmtId="0" fontId="0" fillId="0" borderId="15" xfId="0" applyFont="1" applyBorder="1" applyAlignment="1">
      <alignment/>
    </xf>
    <xf numFmtId="0" fontId="13" fillId="0" borderId="26" xfId="57" applyFont="1" applyBorder="1">
      <alignment horizontal="center" vertical="center"/>
      <protection/>
    </xf>
    <xf numFmtId="0" fontId="13" fillId="0" borderId="27" xfId="57" applyFont="1" applyBorder="1">
      <alignment horizontal="center" vertical="center"/>
      <protection/>
    </xf>
    <xf numFmtId="0" fontId="0" fillId="0" borderId="28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40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18" borderId="29" xfId="0" applyFont="1" applyFill="1" applyBorder="1" applyAlignment="1">
      <alignment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1" fillId="18" borderId="29" xfId="55" applyFont="1" applyFill="1" applyBorder="1">
      <alignment horizontal="center" vertical="center"/>
      <protection/>
    </xf>
    <xf numFmtId="0" fontId="13" fillId="0" borderId="30" xfId="51" applyFont="1" applyBorder="1" applyAlignment="1">
      <alignment vertical="center"/>
      <protection/>
    </xf>
    <xf numFmtId="0" fontId="0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" fillId="18" borderId="10" xfId="55" applyFont="1" applyFill="1" applyBorder="1">
      <alignment horizontal="center" vertical="center"/>
      <protection/>
    </xf>
    <xf numFmtId="49" fontId="0" fillId="0" borderId="14" xfId="0" applyNumberFormat="1" applyFont="1" applyBorder="1" applyAlignment="1">
      <alignment vertical="center"/>
    </xf>
    <xf numFmtId="0" fontId="13" fillId="0" borderId="14" xfId="57" applyFont="1" applyBorder="1">
      <alignment horizontal="center" vertical="center"/>
      <protection/>
    </xf>
    <xf numFmtId="0" fontId="13" fillId="0" borderId="0" xfId="57" applyFont="1" applyBorder="1">
      <alignment horizontal="center" vertical="center"/>
      <protection/>
    </xf>
    <xf numFmtId="0" fontId="13" fillId="0" borderId="37" xfId="57" applyFont="1" applyBorder="1">
      <alignment horizontal="center" vertical="center"/>
      <protection/>
    </xf>
    <xf numFmtId="0" fontId="13" fillId="0" borderId="18" xfId="57" applyFont="1" applyBorder="1">
      <alignment horizontal="center" vertical="center"/>
      <protection/>
    </xf>
    <xf numFmtId="0" fontId="14" fillId="0" borderId="23" xfId="40" applyFont="1" applyBorder="1" applyAlignment="1">
      <alignment horizontal="centerContinuous" vertical="center"/>
      <protection/>
    </xf>
    <xf numFmtId="0" fontId="14" fillId="0" borderId="38" xfId="40" applyFont="1" applyBorder="1" applyAlignment="1">
      <alignment horizontal="centerContinuous" vertical="center"/>
      <protection/>
    </xf>
    <xf numFmtId="0" fontId="15" fillId="18" borderId="39" xfId="56" applyFont="1" applyFill="1" applyBorder="1">
      <alignment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1" fillId="0" borderId="40" xfId="55" applyFont="1" applyBorder="1" applyProtection="1">
      <alignment horizontal="center" vertical="center"/>
      <protection hidden="1"/>
    </xf>
    <xf numFmtId="0" fontId="11" fillId="0" borderId="41" xfId="55" applyFont="1" applyBorder="1" applyProtection="1">
      <alignment horizontal="center" vertical="center"/>
      <protection hidden="1"/>
    </xf>
    <xf numFmtId="0" fontId="11" fillId="0" borderId="42" xfId="55" applyFont="1" applyBorder="1" applyProtection="1">
      <alignment horizontal="center" vertical="center"/>
      <protection hidden="1"/>
    </xf>
    <xf numFmtId="0" fontId="1" fillId="0" borderId="0" xfId="0" applyFont="1" applyAlignment="1">
      <alignment/>
    </xf>
    <xf numFmtId="44" fontId="0" fillId="0" borderId="13" xfId="41" applyFont="1" applyBorder="1" applyAlignment="1">
      <alignment vertical="center"/>
    </xf>
    <xf numFmtId="0" fontId="0" fillId="0" borderId="13" xfId="55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10" fillId="18" borderId="29" xfId="0" applyFont="1" applyFill="1" applyBorder="1" applyAlignment="1">
      <alignment horizontal="left" vertical="center" inden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43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51" xfId="40" applyFont="1" applyBorder="1" applyAlignment="1">
      <alignment horizontal="center" vertical="center" wrapText="1"/>
      <protection/>
    </xf>
    <xf numFmtId="0" fontId="9" fillId="0" borderId="52" xfId="40" applyFont="1" applyBorder="1" applyAlignment="1">
      <alignment horizontal="center" vertical="center" wrapText="1"/>
      <protection/>
    </xf>
    <xf numFmtId="0" fontId="12" fillId="0" borderId="53" xfId="40" applyFont="1" applyBorder="1" applyAlignment="1">
      <alignment horizontal="centerContinuous" vertical="center"/>
      <protection/>
    </xf>
    <xf numFmtId="0" fontId="9" fillId="0" borderId="22" xfId="40" applyFont="1" applyBorder="1" applyAlignment="1">
      <alignment horizontal="centerContinuous" vertical="center"/>
      <protection/>
    </xf>
    <xf numFmtId="0" fontId="9" fillId="0" borderId="23" xfId="40" applyFont="1" applyBorder="1" applyAlignment="1">
      <alignment horizontal="centerContinuous" vertical="center"/>
      <protection/>
    </xf>
    <xf numFmtId="0" fontId="9" fillId="0" borderId="38" xfId="40" applyFont="1" applyBorder="1" applyAlignment="1">
      <alignment horizontal="centerContinuous" vertical="center"/>
      <protection/>
    </xf>
    <xf numFmtId="0" fontId="11" fillId="0" borderId="14" xfId="59" applyFont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22" fillId="0" borderId="18" xfId="59" applyFont="1" applyBorder="1" applyAlignment="1">
      <alignment horizontal="center" vertical="center"/>
      <protection/>
    </xf>
    <xf numFmtId="0" fontId="12" fillId="0" borderId="51" xfId="40" applyFont="1" applyBorder="1" applyAlignment="1">
      <alignment horizontal="center" vertical="center" wrapText="1"/>
      <protection/>
    </xf>
    <xf numFmtId="0" fontId="12" fillId="0" borderId="52" xfId="40" applyFont="1" applyBorder="1" applyAlignment="1">
      <alignment horizontal="center" vertical="center" wrapText="1"/>
      <protection/>
    </xf>
    <xf numFmtId="49" fontId="0" fillId="0" borderId="54" xfId="0" applyNumberFormat="1" applyFont="1" applyBorder="1" applyAlignment="1">
      <alignment horizontal="center"/>
    </xf>
    <xf numFmtId="0" fontId="15" fillId="0" borderId="55" xfId="0" applyFont="1" applyBorder="1" applyAlignment="1">
      <alignment horizontal="center" vertical="center"/>
    </xf>
    <xf numFmtId="49" fontId="19" fillId="0" borderId="56" xfId="0" applyNumberFormat="1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left" vertical="center"/>
    </xf>
    <xf numFmtId="0" fontId="23" fillId="0" borderId="59" xfId="0" applyFont="1" applyBorder="1" applyAlignment="1">
      <alignment horizontal="center" vertical="center"/>
    </xf>
    <xf numFmtId="49" fontId="23" fillId="0" borderId="60" xfId="0" applyNumberFormat="1" applyFont="1" applyBorder="1" applyAlignment="1">
      <alignment horizontal="left" vertical="center"/>
    </xf>
    <xf numFmtId="49" fontId="0" fillId="0" borderId="61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0" fillId="0" borderId="63" xfId="0" applyNumberFormat="1" applyFont="1" applyBorder="1" applyAlignment="1">
      <alignment horizontal="center"/>
    </xf>
    <xf numFmtId="0" fontId="19" fillId="0" borderId="55" xfId="0" applyFont="1" applyBorder="1" applyAlignment="1">
      <alignment horizontal="right" vertical="center"/>
    </xf>
    <xf numFmtId="0" fontId="23" fillId="0" borderId="59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49" fontId="19" fillId="0" borderId="64" xfId="0" applyNumberFormat="1" applyFont="1" applyBorder="1" applyAlignment="1">
      <alignment horizontal="left" vertical="center"/>
    </xf>
    <xf numFmtId="49" fontId="23" fillId="0" borderId="65" xfId="0" applyNumberFormat="1" applyFont="1" applyBorder="1" applyAlignment="1">
      <alignment horizontal="left" vertical="center"/>
    </xf>
    <xf numFmtId="49" fontId="2" fillId="0" borderId="66" xfId="0" applyNumberFormat="1" applyFont="1" applyBorder="1" applyAlignment="1">
      <alignment horizontal="left" vertical="center"/>
    </xf>
    <xf numFmtId="49" fontId="19" fillId="0" borderId="67" xfId="0" applyNumberFormat="1" applyFont="1" applyBorder="1" applyAlignment="1">
      <alignment horizontal="right"/>
    </xf>
    <xf numFmtId="49" fontId="19" fillId="0" borderId="53" xfId="0" applyNumberFormat="1" applyFont="1" applyBorder="1" applyAlignment="1">
      <alignment vertical="center"/>
    </xf>
    <xf numFmtId="49" fontId="23" fillId="0" borderId="28" xfId="0" applyNumberFormat="1" applyFont="1" applyBorder="1" applyAlignment="1">
      <alignment horizontal="left" vertical="center"/>
    </xf>
    <xf numFmtId="49" fontId="0" fillId="0" borderId="6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69" xfId="0" applyFont="1" applyBorder="1" applyAlignment="1">
      <alignment/>
    </xf>
    <xf numFmtId="49" fontId="19" fillId="0" borderId="70" xfId="0" applyNumberFormat="1" applyFont="1" applyBorder="1" applyAlignment="1">
      <alignment horizontal="right" vertical="center"/>
    </xf>
    <xf numFmtId="49" fontId="23" fillId="0" borderId="71" xfId="0" applyNumberFormat="1" applyFont="1" applyBorder="1" applyAlignment="1">
      <alignment horizontal="right" vertical="center"/>
    </xf>
    <xf numFmtId="49" fontId="2" fillId="0" borderId="72" xfId="0" applyNumberFormat="1" applyFont="1" applyBorder="1" applyAlignment="1">
      <alignment horizontal="right" vertical="center"/>
    </xf>
    <xf numFmtId="49" fontId="2" fillId="0" borderId="73" xfId="0" applyNumberFormat="1" applyFont="1" applyBorder="1" applyAlignment="1">
      <alignment horizontal="right" vertical="center"/>
    </xf>
    <xf numFmtId="0" fontId="19" fillId="0" borderId="56" xfId="0" applyNumberFormat="1" applyFont="1" applyBorder="1" applyAlignment="1">
      <alignment horizontal="left" vertical="center"/>
    </xf>
    <xf numFmtId="0" fontId="23" fillId="0" borderId="60" xfId="0" applyNumberFormat="1" applyFont="1" applyBorder="1" applyAlignment="1">
      <alignment horizontal="left" vertical="center"/>
    </xf>
    <xf numFmtId="0" fontId="2" fillId="0" borderId="58" xfId="0" applyNumberFormat="1" applyFont="1" applyBorder="1" applyAlignment="1">
      <alignment horizontal="left" vertical="center"/>
    </xf>
    <xf numFmtId="0" fontId="2" fillId="0" borderId="74" xfId="0" applyNumberFormat="1" applyFont="1" applyBorder="1" applyAlignment="1">
      <alignment horizontal="left" vertical="center"/>
    </xf>
    <xf numFmtId="49" fontId="19" fillId="0" borderId="55" xfId="0" applyNumberFormat="1" applyFont="1" applyBorder="1" applyAlignment="1">
      <alignment horizontal="right" vertical="center"/>
    </xf>
    <xf numFmtId="49" fontId="23" fillId="0" borderId="59" xfId="0" applyNumberFormat="1" applyFont="1" applyBorder="1" applyAlignment="1">
      <alignment horizontal="right" vertical="center"/>
    </xf>
    <xf numFmtId="49" fontId="2" fillId="0" borderId="57" xfId="0" applyNumberFormat="1" applyFont="1" applyBorder="1" applyAlignment="1">
      <alignment horizontal="right" vertical="center"/>
    </xf>
    <xf numFmtId="49" fontId="2" fillId="0" borderId="75" xfId="0" applyNumberFormat="1" applyFont="1" applyBorder="1" applyAlignment="1">
      <alignment horizontal="right" vertical="center"/>
    </xf>
    <xf numFmtId="0" fontId="19" fillId="0" borderId="67" xfId="0" applyNumberFormat="1" applyFont="1" applyBorder="1" applyAlignment="1">
      <alignment horizontal="right"/>
    </xf>
    <xf numFmtId="0" fontId="19" fillId="0" borderId="76" xfId="0" applyNumberFormat="1" applyFont="1" applyBorder="1" applyAlignment="1">
      <alignment horizontal="left" vertical="center"/>
    </xf>
    <xf numFmtId="0" fontId="19" fillId="0" borderId="67" xfId="0" applyNumberFormat="1" applyFont="1" applyBorder="1" applyAlignment="1">
      <alignment horizontal="left" vertical="center"/>
    </xf>
    <xf numFmtId="0" fontId="0" fillId="0" borderId="76" xfId="0" applyNumberFormat="1" applyFont="1" applyBorder="1" applyAlignment="1">
      <alignment horizontal="center"/>
    </xf>
    <xf numFmtId="0" fontId="19" fillId="0" borderId="76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69" xfId="0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left" vertical="center"/>
    </xf>
    <xf numFmtId="0" fontId="19" fillId="0" borderId="69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28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69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/>
    </xf>
    <xf numFmtId="0" fontId="2" fillId="0" borderId="69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77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center"/>
    </xf>
    <xf numFmtId="0" fontId="19" fillId="0" borderId="77" xfId="0" applyNumberFormat="1" applyFont="1" applyBorder="1" applyAlignment="1">
      <alignment horizontal="center"/>
    </xf>
    <xf numFmtId="0" fontId="19" fillId="0" borderId="23" xfId="0" applyNumberFormat="1" applyFont="1" applyBorder="1" applyAlignment="1">
      <alignment horizontal="center"/>
    </xf>
    <xf numFmtId="0" fontId="19" fillId="0" borderId="24" xfId="0" applyNumberFormat="1" applyFont="1" applyBorder="1" applyAlignment="1">
      <alignment vertical="center"/>
    </xf>
    <xf numFmtId="0" fontId="19" fillId="0" borderId="53" xfId="0" applyNumberFormat="1" applyFont="1" applyBorder="1" applyAlignment="1">
      <alignment horizontal="left" vertical="center"/>
    </xf>
    <xf numFmtId="49" fontId="23" fillId="0" borderId="69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/>
    </xf>
    <xf numFmtId="0" fontId="23" fillId="0" borderId="7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79" xfId="0" applyNumberFormat="1" applyFont="1" applyBorder="1" applyAlignment="1">
      <alignment horizontal="right" vertical="center"/>
    </xf>
    <xf numFmtId="49" fontId="2" fillId="0" borderId="80" xfId="0" applyNumberFormat="1" applyFont="1" applyBorder="1" applyAlignment="1">
      <alignment horizontal="right" vertical="center"/>
    </xf>
    <xf numFmtId="0" fontId="11" fillId="0" borderId="14" xfId="59" applyFont="1" applyBorder="1" applyAlignment="1">
      <alignment horizontal="left" vertical="center" indent="1"/>
      <protection/>
    </xf>
    <xf numFmtId="0" fontId="11" fillId="0" borderId="14" xfId="0" applyFont="1" applyBorder="1" applyAlignment="1">
      <alignment horizontal="left" vertical="center" indent="1"/>
    </xf>
    <xf numFmtId="0" fontId="2" fillId="0" borderId="18" xfId="59" applyFont="1" applyBorder="1" applyAlignment="1">
      <alignment horizontal="left" vertical="center" indent="1"/>
      <protection/>
    </xf>
    <xf numFmtId="0" fontId="21" fillId="0" borderId="81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19" fillId="0" borderId="83" xfId="0" applyNumberFormat="1" applyFont="1" applyBorder="1" applyAlignment="1">
      <alignment horizontal="right" vertical="center"/>
    </xf>
    <xf numFmtId="0" fontId="2" fillId="0" borderId="79" xfId="0" applyNumberFormat="1" applyFont="1" applyBorder="1" applyAlignment="1">
      <alignment horizontal="right" vertical="center"/>
    </xf>
    <xf numFmtId="0" fontId="19" fillId="0" borderId="78" xfId="0" applyNumberFormat="1" applyFont="1" applyBorder="1" applyAlignment="1">
      <alignment horizontal="right" vertical="center"/>
    </xf>
    <xf numFmtId="0" fontId="19" fillId="0" borderId="55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57" xfId="0" applyNumberFormat="1" applyFont="1" applyBorder="1" applyAlignment="1">
      <alignment horizontal="left" vertical="center"/>
    </xf>
    <xf numFmtId="0" fontId="15" fillId="0" borderId="55" xfId="0" applyNumberFormat="1" applyFont="1" applyBorder="1" applyAlignment="1">
      <alignment horizontal="center" vertical="center"/>
    </xf>
    <xf numFmtId="0" fontId="19" fillId="0" borderId="55" xfId="0" applyNumberFormat="1" applyFont="1" applyBorder="1" applyAlignment="1">
      <alignment horizontal="left" vertical="center"/>
    </xf>
    <xf numFmtId="0" fontId="23" fillId="0" borderId="59" xfId="0" applyNumberFormat="1" applyFont="1" applyBorder="1" applyAlignment="1">
      <alignment horizontal="right" vertical="center"/>
    </xf>
    <xf numFmtId="0" fontId="23" fillId="0" borderId="59" xfId="0" applyNumberFormat="1" applyFont="1" applyBorder="1" applyAlignment="1">
      <alignment horizontal="center" vertical="center"/>
    </xf>
    <xf numFmtId="0" fontId="23" fillId="0" borderId="59" xfId="0" applyNumberFormat="1" applyFont="1" applyBorder="1" applyAlignment="1">
      <alignment horizontal="left" vertical="center"/>
    </xf>
    <xf numFmtId="0" fontId="2" fillId="0" borderId="57" xfId="0" applyNumberFormat="1" applyFont="1" applyBorder="1" applyAlignment="1">
      <alignment horizontal="right" vertical="center"/>
    </xf>
    <xf numFmtId="0" fontId="2" fillId="0" borderId="57" xfId="0" applyNumberFormat="1" applyFont="1" applyBorder="1" applyAlignment="1">
      <alignment horizontal="center" vertical="center"/>
    </xf>
    <xf numFmtId="49" fontId="24" fillId="0" borderId="84" xfId="0" applyNumberFormat="1" applyFont="1" applyBorder="1" applyAlignment="1">
      <alignment horizontal="center" vertical="center"/>
    </xf>
    <xf numFmtId="49" fontId="24" fillId="0" borderId="85" xfId="0" applyNumberFormat="1" applyFont="1" applyBorder="1" applyAlignment="1">
      <alignment horizontal="center" vertical="center"/>
    </xf>
    <xf numFmtId="49" fontId="21" fillId="0" borderId="86" xfId="0" applyNumberFormat="1" applyFont="1" applyBorder="1" applyAlignment="1">
      <alignment horizontal="center" vertical="center"/>
    </xf>
    <xf numFmtId="49" fontId="21" fillId="0" borderId="87" xfId="0" applyNumberFormat="1" applyFont="1" applyBorder="1" applyAlignment="1">
      <alignment horizontal="center" vertical="center"/>
    </xf>
    <xf numFmtId="0" fontId="15" fillId="2" borderId="76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26" xfId="0" applyNumberFormat="1" applyFont="1" applyFill="1" applyBorder="1" applyAlignment="1">
      <alignment horizontal="center" vertical="center"/>
    </xf>
    <xf numFmtId="0" fontId="15" fillId="2" borderId="18" xfId="0" applyNumberFormat="1" applyFont="1" applyFill="1" applyBorder="1" applyAlignment="1">
      <alignment horizontal="center" vertical="center"/>
    </xf>
    <xf numFmtId="0" fontId="15" fillId="2" borderId="17" xfId="0" applyNumberFormat="1" applyFont="1" applyFill="1" applyBorder="1" applyAlignment="1">
      <alignment horizontal="center" vertical="center"/>
    </xf>
    <xf numFmtId="0" fontId="15" fillId="2" borderId="88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89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78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7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90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49" fontId="21" fillId="0" borderId="92" xfId="0" applyNumberFormat="1" applyFont="1" applyBorder="1" applyAlignment="1">
      <alignment horizontal="center" vertical="center"/>
    </xf>
    <xf numFmtId="49" fontId="24" fillId="0" borderId="93" xfId="0" applyNumberFormat="1" applyFont="1" applyBorder="1" applyAlignment="1">
      <alignment horizontal="center" vertical="center"/>
    </xf>
    <xf numFmtId="0" fontId="11" fillId="0" borderId="81" xfId="0" applyFont="1" applyBorder="1" applyAlignment="1">
      <alignment horizontal="center"/>
    </xf>
    <xf numFmtId="0" fontId="11" fillId="0" borderId="94" xfId="0" applyFont="1" applyBorder="1" applyAlignment="1">
      <alignment horizontal="center"/>
    </xf>
    <xf numFmtId="0" fontId="11" fillId="0" borderId="95" xfId="0" applyFont="1" applyBorder="1" applyAlignment="1">
      <alignment horizontal="center"/>
    </xf>
    <xf numFmtId="49" fontId="24" fillId="0" borderId="96" xfId="0" applyNumberFormat="1" applyFont="1" applyBorder="1" applyAlignment="1">
      <alignment horizontal="center" vertical="center"/>
    </xf>
    <xf numFmtId="49" fontId="24" fillId="0" borderId="97" xfId="0" applyNumberFormat="1" applyFont="1" applyBorder="1" applyAlignment="1">
      <alignment horizontal="center" vertical="center"/>
    </xf>
    <xf numFmtId="49" fontId="24" fillId="0" borderId="98" xfId="0" applyNumberFormat="1" applyFont="1" applyBorder="1" applyAlignment="1">
      <alignment horizontal="center" vertical="center"/>
    </xf>
    <xf numFmtId="49" fontId="21" fillId="0" borderId="99" xfId="0" applyNumberFormat="1" applyFont="1" applyBorder="1" applyAlignment="1">
      <alignment horizontal="center" vertical="center"/>
    </xf>
    <xf numFmtId="0" fontId="21" fillId="0" borderId="100" xfId="0" applyFont="1" applyBorder="1" applyAlignment="1">
      <alignment horizontal="center"/>
    </xf>
    <xf numFmtId="49" fontId="24" fillId="0" borderId="101" xfId="0" applyNumberFormat="1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63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0" fillId="0" borderId="106" xfId="0" applyNumberFormat="1" applyFont="1" applyBorder="1" applyAlignment="1">
      <alignment horizontal="center"/>
    </xf>
    <xf numFmtId="49" fontId="0" fillId="0" borderId="107" xfId="0" applyNumberFormat="1" applyFont="1" applyBorder="1" applyAlignment="1">
      <alignment horizontal="center"/>
    </xf>
    <xf numFmtId="49" fontId="0" fillId="0" borderId="108" xfId="0" applyNumberFormat="1" applyFont="1" applyBorder="1" applyAlignment="1">
      <alignment horizontal="center"/>
    </xf>
    <xf numFmtId="0" fontId="0" fillId="0" borderId="109" xfId="0" applyFont="1" applyBorder="1" applyAlignment="1">
      <alignment horizontal="left"/>
    </xf>
    <xf numFmtId="0" fontId="0" fillId="0" borderId="110" xfId="0" applyFont="1" applyBorder="1" applyAlignment="1">
      <alignment horizontal="left"/>
    </xf>
    <xf numFmtId="0" fontId="0" fillId="0" borderId="111" xfId="0" applyFont="1" applyBorder="1" applyAlignment="1">
      <alignment horizontal="left"/>
    </xf>
    <xf numFmtId="0" fontId="15" fillId="2" borderId="84" xfId="0" applyFont="1" applyFill="1" applyBorder="1" applyAlignment="1">
      <alignment horizontal="center" vertical="center"/>
    </xf>
    <xf numFmtId="0" fontId="15" fillId="2" borderId="85" xfId="0" applyFont="1" applyFill="1" applyBorder="1" applyAlignment="1">
      <alignment horizontal="center" vertical="center"/>
    </xf>
    <xf numFmtId="0" fontId="15" fillId="2" borderId="112" xfId="0" applyFont="1" applyFill="1" applyBorder="1" applyAlignment="1">
      <alignment horizontal="center" vertical="center"/>
    </xf>
    <xf numFmtId="0" fontId="0" fillId="0" borderId="113" xfId="0" applyFont="1" applyBorder="1" applyAlignment="1">
      <alignment horizontal="left"/>
    </xf>
    <xf numFmtId="0" fontId="0" fillId="0" borderId="107" xfId="0" applyFont="1" applyBorder="1" applyAlignment="1">
      <alignment horizontal="left"/>
    </xf>
    <xf numFmtId="0" fontId="0" fillId="0" borderId="114" xfId="0" applyFont="1" applyBorder="1" applyAlignment="1">
      <alignment horizontal="left"/>
    </xf>
    <xf numFmtId="0" fontId="0" fillId="0" borderId="115" xfId="0" applyFont="1" applyBorder="1" applyAlignment="1">
      <alignment horizontal="left"/>
    </xf>
    <xf numFmtId="0" fontId="0" fillId="0" borderId="116" xfId="0" applyFont="1" applyBorder="1" applyAlignment="1">
      <alignment horizontal="left"/>
    </xf>
    <xf numFmtId="0" fontId="0" fillId="0" borderId="117" xfId="0" applyFont="1" applyBorder="1" applyAlignment="1">
      <alignment horizontal="left"/>
    </xf>
    <xf numFmtId="0" fontId="10" fillId="0" borderId="18" xfId="56" applyFont="1" applyBorder="1" applyAlignment="1">
      <alignment horizontal="center" vertical="center"/>
      <protection/>
    </xf>
    <xf numFmtId="0" fontId="12" fillId="0" borderId="88" xfId="40" applyFont="1" applyBorder="1" applyAlignment="1">
      <alignment horizontal="center" vertical="center"/>
      <protection/>
    </xf>
    <xf numFmtId="0" fontId="12" fillId="0" borderId="11" xfId="40" applyFont="1" applyBorder="1" applyAlignment="1">
      <alignment horizontal="center" vertical="center"/>
      <protection/>
    </xf>
    <xf numFmtId="0" fontId="12" fillId="0" borderId="118" xfId="40" applyFont="1" applyBorder="1" applyAlignment="1">
      <alignment horizontal="center" vertical="center"/>
      <protection/>
    </xf>
    <xf numFmtId="0" fontId="12" fillId="0" borderId="110" xfId="40" applyFont="1" applyBorder="1" applyAlignment="1">
      <alignment horizontal="center" vertical="center"/>
      <protection/>
    </xf>
    <xf numFmtId="0" fontId="12" fillId="0" borderId="119" xfId="40" applyFont="1" applyBorder="1" applyAlignment="1">
      <alignment horizontal="center" vertical="center"/>
      <protection/>
    </xf>
  </cellXfs>
  <cellStyles count="5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Malé písmo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152400</xdr:colOff>
      <xdr:row>1</xdr:row>
      <xdr:rowOff>38100</xdr:rowOff>
    </xdr:from>
    <xdr:to>
      <xdr:col>40</xdr:col>
      <xdr:colOff>676275</xdr:colOff>
      <xdr:row>3</xdr:row>
      <xdr:rowOff>76200</xdr:rowOff>
    </xdr:to>
    <xdr:pic>
      <xdr:nvPicPr>
        <xdr:cNvPr id="1" name="Picture 2" descr="JcBaS-web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4287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3"/>
  <sheetViews>
    <sheetView tabSelected="1" zoomScale="90" zoomScaleNormal="90" zoomScalePageLayoutView="0" workbookViewId="0" topLeftCell="A5">
      <selection activeCell="AM38" sqref="AM38"/>
    </sheetView>
  </sheetViews>
  <sheetFormatPr defaultColWidth="9.00390625" defaultRowHeight="12.75"/>
  <cols>
    <col min="1" max="1" width="2.75390625" style="0" customWidth="1"/>
    <col min="2" max="2" width="4.00390625" style="62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3" width="4.75390625" style="0" customWidth="1"/>
    <col min="14" max="14" width="1.75390625" style="0" customWidth="1"/>
    <col min="15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5" width="4.75390625" style="0" customWidth="1"/>
    <col min="26" max="26" width="1.75390625" style="0" customWidth="1"/>
    <col min="27" max="28" width="4.75390625" style="0" customWidth="1"/>
    <col min="29" max="29" width="1.75390625" style="0" customWidth="1"/>
    <col min="30" max="30" width="4.75390625" style="0" customWidth="1"/>
    <col min="31" max="31" width="5.75390625" style="0" customWidth="1"/>
    <col min="32" max="32" width="1.75390625" style="0" customWidth="1"/>
    <col min="33" max="33" width="5.75390625" style="0" customWidth="1"/>
    <col min="34" max="34" width="4.75390625" style="0" customWidth="1"/>
    <col min="35" max="35" width="1.75390625" style="0" customWidth="1"/>
    <col min="36" max="37" width="4.75390625" style="0" customWidth="1"/>
    <col min="38" max="38" width="1.75390625" style="0" customWidth="1"/>
    <col min="39" max="39" width="4.75390625" style="0" customWidth="1"/>
    <col min="42" max="42" width="2.75390625" style="0" customWidth="1"/>
  </cols>
  <sheetData>
    <row r="1" ht="8.25" customHeight="1"/>
    <row r="2" spans="1:43" ht="26.25">
      <c r="A2" s="3"/>
      <c r="B2" s="208" t="s">
        <v>148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3"/>
      <c r="AQ2" s="3"/>
    </row>
    <row r="3" spans="1:43" ht="20.25">
      <c r="A3" s="3"/>
      <c r="C3" s="67" t="s">
        <v>149</v>
      </c>
      <c r="D3" s="67"/>
      <c r="E3" s="67"/>
      <c r="F3" s="62"/>
      <c r="G3" s="62"/>
      <c r="H3" s="62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 t="s">
        <v>150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8"/>
      <c r="AO3" s="68"/>
      <c r="AP3" s="3"/>
      <c r="AQ3" s="3"/>
    </row>
    <row r="4" spans="1:43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1" s="62" customFormat="1" ht="30" customHeight="1" thickBot="1" thickTop="1">
      <c r="B5" s="69"/>
      <c r="C5" s="70" t="s">
        <v>32</v>
      </c>
      <c r="D5" s="222">
        <v>1</v>
      </c>
      <c r="E5" s="210"/>
      <c r="F5" s="211"/>
      <c r="G5" s="209">
        <v>2</v>
      </c>
      <c r="H5" s="210"/>
      <c r="I5" s="211"/>
      <c r="J5" s="209">
        <v>3</v>
      </c>
      <c r="K5" s="210"/>
      <c r="L5" s="211"/>
      <c r="M5" s="209">
        <v>4</v>
      </c>
      <c r="N5" s="210"/>
      <c r="O5" s="211"/>
      <c r="P5" s="209">
        <v>5</v>
      </c>
      <c r="Q5" s="210"/>
      <c r="R5" s="211"/>
      <c r="S5" s="209">
        <v>6</v>
      </c>
      <c r="T5" s="210"/>
      <c r="U5" s="212"/>
      <c r="V5" s="170"/>
      <c r="W5" s="170"/>
      <c r="X5" s="170"/>
      <c r="Y5" s="170"/>
      <c r="Z5" s="170"/>
      <c r="AA5" s="170"/>
      <c r="AB5" s="170"/>
      <c r="AC5" s="170"/>
      <c r="AD5" s="171"/>
      <c r="AE5" s="215" t="s">
        <v>151</v>
      </c>
      <c r="AF5" s="215"/>
      <c r="AG5" s="216"/>
      <c r="AH5" s="215" t="s">
        <v>137</v>
      </c>
      <c r="AI5" s="215"/>
      <c r="AJ5" s="216"/>
      <c r="AK5" s="217" t="s">
        <v>138</v>
      </c>
      <c r="AL5" s="215"/>
      <c r="AM5" s="216"/>
      <c r="AN5" s="71" t="s">
        <v>33</v>
      </c>
      <c r="AO5" s="72" t="s">
        <v>34</v>
      </c>
    </row>
    <row r="6" spans="1:43" ht="19.5" customHeight="1">
      <c r="A6" s="3"/>
      <c r="B6" s="226">
        <v>1</v>
      </c>
      <c r="C6" s="73" t="s">
        <v>36</v>
      </c>
      <c r="D6" s="201"/>
      <c r="E6" s="196"/>
      <c r="F6" s="202"/>
      <c r="G6" s="105">
        <v>6</v>
      </c>
      <c r="H6" s="95" t="s">
        <v>29</v>
      </c>
      <c r="I6" s="96" t="s">
        <v>143</v>
      </c>
      <c r="J6" s="105">
        <v>5</v>
      </c>
      <c r="K6" s="95" t="s">
        <v>29</v>
      </c>
      <c r="L6" s="96" t="s">
        <v>142</v>
      </c>
      <c r="M6" s="105">
        <v>8</v>
      </c>
      <c r="N6" s="95" t="s">
        <v>29</v>
      </c>
      <c r="O6" s="96" t="s">
        <v>156</v>
      </c>
      <c r="P6" s="105">
        <v>8</v>
      </c>
      <c r="Q6" s="95" t="s">
        <v>29</v>
      </c>
      <c r="R6" s="96" t="s">
        <v>156</v>
      </c>
      <c r="S6" s="105">
        <v>8</v>
      </c>
      <c r="T6" s="95" t="s">
        <v>29</v>
      </c>
      <c r="U6" s="108" t="s">
        <v>156</v>
      </c>
      <c r="V6" s="201"/>
      <c r="W6" s="196"/>
      <c r="X6" s="202"/>
      <c r="Y6" s="105">
        <v>6</v>
      </c>
      <c r="Z6" s="95" t="s">
        <v>29</v>
      </c>
      <c r="AA6" s="96" t="s">
        <v>143</v>
      </c>
      <c r="AB6" s="175">
        <v>5</v>
      </c>
      <c r="AC6" s="178" t="s">
        <v>29</v>
      </c>
      <c r="AD6" s="179">
        <v>3</v>
      </c>
      <c r="AE6" s="172"/>
      <c r="AF6" s="130"/>
      <c r="AG6" s="130"/>
      <c r="AH6" s="131"/>
      <c r="AI6" s="130"/>
      <c r="AJ6" s="132"/>
      <c r="AK6" s="129">
        <f>G6+J6+M6+P6+S6+Y6+AB6</f>
        <v>46</v>
      </c>
      <c r="AL6" s="133" t="s">
        <v>29</v>
      </c>
      <c r="AM6" s="112">
        <f>I6+L6+O6+R6+U6+AA6+AD6</f>
        <v>10</v>
      </c>
      <c r="AN6" s="213" t="s">
        <v>358</v>
      </c>
      <c r="AO6" s="185" t="s">
        <v>140</v>
      </c>
      <c r="AP6" s="3"/>
      <c r="AQ6" s="3"/>
    </row>
    <row r="7" spans="1:43" ht="19.5" customHeight="1">
      <c r="A7" s="3"/>
      <c r="B7" s="224"/>
      <c r="C7" s="74" t="s">
        <v>37</v>
      </c>
      <c r="D7" s="203"/>
      <c r="E7" s="198"/>
      <c r="F7" s="204"/>
      <c r="G7" s="106">
        <v>12</v>
      </c>
      <c r="H7" s="99" t="s">
        <v>29</v>
      </c>
      <c r="I7" s="100" t="s">
        <v>141</v>
      </c>
      <c r="J7" s="106">
        <v>13</v>
      </c>
      <c r="K7" s="99" t="s">
        <v>29</v>
      </c>
      <c r="L7" s="100" t="s">
        <v>146</v>
      </c>
      <c r="M7" s="106">
        <v>16</v>
      </c>
      <c r="N7" s="99" t="s">
        <v>29</v>
      </c>
      <c r="O7" s="100" t="s">
        <v>143</v>
      </c>
      <c r="P7" s="106">
        <v>16</v>
      </c>
      <c r="Q7" s="99" t="s">
        <v>29</v>
      </c>
      <c r="R7" s="100" t="s">
        <v>140</v>
      </c>
      <c r="S7" s="106">
        <v>16</v>
      </c>
      <c r="T7" s="99" t="s">
        <v>29</v>
      </c>
      <c r="U7" s="109" t="s">
        <v>143</v>
      </c>
      <c r="V7" s="203"/>
      <c r="W7" s="198"/>
      <c r="X7" s="204"/>
      <c r="Y7" s="106">
        <v>14</v>
      </c>
      <c r="Z7" s="99" t="s">
        <v>29</v>
      </c>
      <c r="AA7" s="100" t="s">
        <v>144</v>
      </c>
      <c r="AB7" s="180">
        <v>10</v>
      </c>
      <c r="AC7" s="181" t="s">
        <v>29</v>
      </c>
      <c r="AD7" s="182">
        <v>8</v>
      </c>
      <c r="AE7" s="163"/>
      <c r="AF7" s="134"/>
      <c r="AG7" s="137"/>
      <c r="AH7" s="135">
        <f>G7+J7+M7+P7+S7+Y7+AB7</f>
        <v>97</v>
      </c>
      <c r="AI7" s="136" t="s">
        <v>29</v>
      </c>
      <c r="AJ7" s="137">
        <f>I7+L7+O7+R7+U7+AG7+AD7</f>
        <v>24</v>
      </c>
      <c r="AK7" s="138"/>
      <c r="AL7" s="139"/>
      <c r="AM7" s="140"/>
      <c r="AN7" s="187"/>
      <c r="AO7" s="186"/>
      <c r="AP7" s="3"/>
      <c r="AQ7" s="3"/>
    </row>
    <row r="8" spans="1:43" ht="19.5" customHeight="1" thickBot="1">
      <c r="A8" s="3"/>
      <c r="B8" s="227"/>
      <c r="C8" s="76" t="s">
        <v>6</v>
      </c>
      <c r="D8" s="205"/>
      <c r="E8" s="206"/>
      <c r="F8" s="207"/>
      <c r="G8" s="107">
        <v>320</v>
      </c>
      <c r="H8" s="97" t="s">
        <v>29</v>
      </c>
      <c r="I8" s="98" t="s">
        <v>161</v>
      </c>
      <c r="J8" s="107">
        <v>389</v>
      </c>
      <c r="K8" s="97" t="s">
        <v>29</v>
      </c>
      <c r="L8" s="98" t="s">
        <v>159</v>
      </c>
      <c r="M8" s="107">
        <v>373</v>
      </c>
      <c r="N8" s="97" t="s">
        <v>29</v>
      </c>
      <c r="O8" s="98" t="s">
        <v>157</v>
      </c>
      <c r="P8" s="107">
        <v>358</v>
      </c>
      <c r="Q8" s="97" t="s">
        <v>29</v>
      </c>
      <c r="R8" s="98" t="s">
        <v>286</v>
      </c>
      <c r="S8" s="107">
        <v>377</v>
      </c>
      <c r="T8" s="97" t="s">
        <v>29</v>
      </c>
      <c r="U8" s="110" t="s">
        <v>282</v>
      </c>
      <c r="V8" s="205"/>
      <c r="W8" s="206"/>
      <c r="X8" s="207"/>
      <c r="Y8" s="107">
        <v>346</v>
      </c>
      <c r="Z8" s="97" t="s">
        <v>29</v>
      </c>
      <c r="AA8" s="98" t="s">
        <v>350</v>
      </c>
      <c r="AB8" s="183">
        <v>343</v>
      </c>
      <c r="AC8" s="184" t="s">
        <v>29</v>
      </c>
      <c r="AD8" s="177">
        <v>324</v>
      </c>
      <c r="AE8" s="173">
        <f>G8+J8+M8+P8+S8+Y8+AB8</f>
        <v>2506</v>
      </c>
      <c r="AF8" s="160" t="s">
        <v>29</v>
      </c>
      <c r="AG8" s="176">
        <f>I8+L8+O8+R8+U8+AA8+AD8</f>
        <v>1819</v>
      </c>
      <c r="AH8" s="141"/>
      <c r="AI8" s="142"/>
      <c r="AJ8" s="143"/>
      <c r="AK8" s="144"/>
      <c r="AL8" s="145"/>
      <c r="AM8" s="146"/>
      <c r="AN8" s="188"/>
      <c r="AO8" s="214"/>
      <c r="AP8" s="3"/>
      <c r="AQ8" s="3"/>
    </row>
    <row r="9" spans="1:43" ht="19.5" customHeight="1">
      <c r="A9" s="3"/>
      <c r="B9" s="226">
        <v>2</v>
      </c>
      <c r="C9" s="73" t="s">
        <v>35</v>
      </c>
      <c r="D9" s="117" t="str">
        <f>I6</f>
        <v>2</v>
      </c>
      <c r="E9" s="95" t="s">
        <v>29</v>
      </c>
      <c r="F9" s="121">
        <f>G6</f>
        <v>6</v>
      </c>
      <c r="G9" s="196"/>
      <c r="H9" s="196"/>
      <c r="I9" s="202"/>
      <c r="J9" s="105">
        <v>3</v>
      </c>
      <c r="K9" s="95" t="s">
        <v>29</v>
      </c>
      <c r="L9" s="96" t="s">
        <v>141</v>
      </c>
      <c r="M9" s="105">
        <v>5</v>
      </c>
      <c r="N9" s="95" t="s">
        <v>29</v>
      </c>
      <c r="O9" s="96" t="s">
        <v>142</v>
      </c>
      <c r="P9" s="105">
        <v>8</v>
      </c>
      <c r="Q9" s="95" t="s">
        <v>29</v>
      </c>
      <c r="R9" s="96" t="s">
        <v>156</v>
      </c>
      <c r="S9" s="105">
        <v>8</v>
      </c>
      <c r="T9" s="95" t="s">
        <v>29</v>
      </c>
      <c r="U9" s="108" t="s">
        <v>156</v>
      </c>
      <c r="V9" s="117" t="str">
        <f>AA6</f>
        <v>2</v>
      </c>
      <c r="W9" s="95" t="s">
        <v>29</v>
      </c>
      <c r="X9" s="121">
        <f>Y6</f>
        <v>6</v>
      </c>
      <c r="Y9" s="196"/>
      <c r="Z9" s="196"/>
      <c r="AA9" s="202"/>
      <c r="AB9" s="175">
        <v>4</v>
      </c>
      <c r="AC9" s="178" t="s">
        <v>29</v>
      </c>
      <c r="AD9" s="179" t="s">
        <v>144</v>
      </c>
      <c r="AE9" s="172"/>
      <c r="AF9" s="130"/>
      <c r="AG9" s="130"/>
      <c r="AH9" s="131"/>
      <c r="AI9" s="130"/>
      <c r="AJ9" s="132"/>
      <c r="AK9" s="111">
        <f>D9+J9+M9+P9+S9+V9+AB9</f>
        <v>32</v>
      </c>
      <c r="AL9" s="133" t="s">
        <v>29</v>
      </c>
      <c r="AM9" s="112">
        <f>F9+L9+O9+R9+U9+X9+AD9</f>
        <v>24</v>
      </c>
      <c r="AN9" s="213" t="s">
        <v>354</v>
      </c>
      <c r="AO9" s="185" t="s">
        <v>142</v>
      </c>
      <c r="AP9" s="3"/>
      <c r="AQ9" s="3"/>
    </row>
    <row r="10" spans="1:43" ht="19.5" customHeight="1">
      <c r="A10" s="3"/>
      <c r="B10" s="224"/>
      <c r="C10" s="74" t="s">
        <v>64</v>
      </c>
      <c r="D10" s="118" t="str">
        <f>I7</f>
        <v>5</v>
      </c>
      <c r="E10" s="99" t="s">
        <v>29</v>
      </c>
      <c r="F10" s="122">
        <f>G7</f>
        <v>12</v>
      </c>
      <c r="G10" s="198"/>
      <c r="H10" s="198"/>
      <c r="I10" s="204"/>
      <c r="J10" s="106">
        <v>7</v>
      </c>
      <c r="K10" s="99" t="s">
        <v>29</v>
      </c>
      <c r="L10" s="100" t="s">
        <v>147</v>
      </c>
      <c r="M10" s="106">
        <v>10</v>
      </c>
      <c r="N10" s="99" t="s">
        <v>29</v>
      </c>
      <c r="O10" s="100" t="s">
        <v>146</v>
      </c>
      <c r="P10" s="106">
        <v>16</v>
      </c>
      <c r="Q10" s="99" t="s">
        <v>29</v>
      </c>
      <c r="R10" s="100" t="s">
        <v>140</v>
      </c>
      <c r="S10" s="106">
        <v>16</v>
      </c>
      <c r="T10" s="99" t="s">
        <v>29</v>
      </c>
      <c r="U10" s="109" t="s">
        <v>140</v>
      </c>
      <c r="V10" s="118" t="str">
        <f>AA7</f>
        <v>4</v>
      </c>
      <c r="W10" s="99" t="s">
        <v>29</v>
      </c>
      <c r="X10" s="122">
        <f>Y7</f>
        <v>14</v>
      </c>
      <c r="Y10" s="198"/>
      <c r="Z10" s="198"/>
      <c r="AA10" s="204"/>
      <c r="AB10" s="180">
        <v>10</v>
      </c>
      <c r="AC10" s="181" t="s">
        <v>29</v>
      </c>
      <c r="AD10" s="182" t="s">
        <v>351</v>
      </c>
      <c r="AE10" s="163"/>
      <c r="AF10" s="134"/>
      <c r="AG10" s="137"/>
      <c r="AH10" s="159">
        <f>D10+J10+M10+P10+S10+V10+AB10</f>
        <v>68</v>
      </c>
      <c r="AI10" s="136" t="s">
        <v>29</v>
      </c>
      <c r="AJ10" s="113">
        <f>F10+L10+O10+R10+U10+AD10+X10</f>
        <v>56</v>
      </c>
      <c r="AK10" s="138"/>
      <c r="AL10" s="139"/>
      <c r="AM10" s="140"/>
      <c r="AN10" s="187"/>
      <c r="AO10" s="186"/>
      <c r="AP10" s="3"/>
      <c r="AQ10" s="3"/>
    </row>
    <row r="11" spans="1:46" ht="19.5" customHeight="1" thickBot="1">
      <c r="A11" s="3"/>
      <c r="B11" s="227"/>
      <c r="C11" s="76" t="s">
        <v>7</v>
      </c>
      <c r="D11" s="119" t="str">
        <f>I8</f>
        <v>265</v>
      </c>
      <c r="E11" s="97" t="s">
        <v>29</v>
      </c>
      <c r="F11" s="123">
        <f>G8</f>
        <v>320</v>
      </c>
      <c r="G11" s="206"/>
      <c r="H11" s="206"/>
      <c r="I11" s="207"/>
      <c r="J11" s="107">
        <v>335</v>
      </c>
      <c r="K11" s="97" t="s">
        <v>29</v>
      </c>
      <c r="L11" s="98" t="s">
        <v>158</v>
      </c>
      <c r="M11" s="107">
        <v>300</v>
      </c>
      <c r="N11" s="97" t="s">
        <v>29</v>
      </c>
      <c r="O11" s="98" t="s">
        <v>160</v>
      </c>
      <c r="P11" s="107">
        <v>353</v>
      </c>
      <c r="Q11" s="97" t="s">
        <v>29</v>
      </c>
      <c r="R11" s="98" t="s">
        <v>206</v>
      </c>
      <c r="S11" s="107">
        <v>346</v>
      </c>
      <c r="T11" s="97" t="s">
        <v>29</v>
      </c>
      <c r="U11" s="110" t="s">
        <v>206</v>
      </c>
      <c r="V11" s="119" t="str">
        <f>AA8</f>
        <v>295</v>
      </c>
      <c r="W11" s="97" t="s">
        <v>29</v>
      </c>
      <c r="X11" s="123">
        <f>Y8</f>
        <v>346</v>
      </c>
      <c r="Y11" s="206"/>
      <c r="Z11" s="206"/>
      <c r="AA11" s="207"/>
      <c r="AB11" s="183">
        <v>353</v>
      </c>
      <c r="AC11" s="184" t="s">
        <v>29</v>
      </c>
      <c r="AD11" s="177" t="s">
        <v>352</v>
      </c>
      <c r="AE11" s="165">
        <f>D11+J11+M11+P11+S11+V11+AB11</f>
        <v>2247</v>
      </c>
      <c r="AF11" s="160" t="s">
        <v>29</v>
      </c>
      <c r="AG11" s="164">
        <f>F11+L11+O11+R11+U11+X11+AD11</f>
        <v>2100</v>
      </c>
      <c r="AH11" s="141"/>
      <c r="AI11" s="142"/>
      <c r="AJ11" s="143"/>
      <c r="AK11" s="144"/>
      <c r="AL11" s="145"/>
      <c r="AM11" s="146"/>
      <c r="AN11" s="188"/>
      <c r="AO11" s="214"/>
      <c r="AP11" s="3"/>
      <c r="AQ11" s="3"/>
      <c r="AS11" s="81"/>
      <c r="AT11" s="81"/>
    </row>
    <row r="12" spans="1:46" ht="19.5" customHeight="1">
      <c r="A12" s="3"/>
      <c r="B12" s="226">
        <v>3</v>
      </c>
      <c r="C12" s="73" t="s">
        <v>36</v>
      </c>
      <c r="D12" s="117" t="str">
        <f>L6</f>
        <v>3</v>
      </c>
      <c r="E12" s="95" t="s">
        <v>29</v>
      </c>
      <c r="F12" s="121">
        <f>J6</f>
        <v>5</v>
      </c>
      <c r="G12" s="125" t="str">
        <f>L9</f>
        <v>5</v>
      </c>
      <c r="H12" s="95" t="s">
        <v>29</v>
      </c>
      <c r="I12" s="121">
        <f>J9</f>
        <v>3</v>
      </c>
      <c r="J12" s="196"/>
      <c r="K12" s="196"/>
      <c r="L12" s="202"/>
      <c r="M12" s="105">
        <v>7</v>
      </c>
      <c r="N12" s="95" t="s">
        <v>29</v>
      </c>
      <c r="O12" s="96" t="s">
        <v>140</v>
      </c>
      <c r="P12" s="105">
        <v>8</v>
      </c>
      <c r="Q12" s="95" t="s">
        <v>29</v>
      </c>
      <c r="R12" s="96" t="s">
        <v>156</v>
      </c>
      <c r="S12" s="105">
        <v>8</v>
      </c>
      <c r="T12" s="95" t="s">
        <v>29</v>
      </c>
      <c r="U12" s="108" t="s">
        <v>156</v>
      </c>
      <c r="V12" s="117">
        <f>AD6</f>
        <v>3</v>
      </c>
      <c r="W12" s="95" t="s">
        <v>29</v>
      </c>
      <c r="X12" s="121">
        <f>AB6</f>
        <v>5</v>
      </c>
      <c r="Y12" s="125" t="str">
        <f>AD9</f>
        <v>4</v>
      </c>
      <c r="Z12" s="95" t="s">
        <v>29</v>
      </c>
      <c r="AA12" s="121">
        <f>AB9</f>
        <v>4</v>
      </c>
      <c r="AB12" s="196"/>
      <c r="AC12" s="196"/>
      <c r="AD12" s="196"/>
      <c r="AE12" s="172"/>
      <c r="AF12" s="130"/>
      <c r="AG12" s="130"/>
      <c r="AH12" s="131"/>
      <c r="AI12" s="130"/>
      <c r="AJ12" s="132"/>
      <c r="AK12" s="111">
        <f>D12+G12+M12+P12+S12+V12+Y12</f>
        <v>38</v>
      </c>
      <c r="AL12" s="133" t="s">
        <v>29</v>
      </c>
      <c r="AM12" s="112">
        <f>F12+I12+O12+R12+U12+X12+AA12</f>
        <v>18</v>
      </c>
      <c r="AN12" s="213" t="s">
        <v>359</v>
      </c>
      <c r="AO12" s="218" t="s">
        <v>143</v>
      </c>
      <c r="AP12" s="3"/>
      <c r="AQ12" s="77"/>
      <c r="AS12" s="81"/>
      <c r="AT12" s="81"/>
    </row>
    <row r="13" spans="1:46" ht="19.5" customHeight="1">
      <c r="A13" s="3"/>
      <c r="B13" s="224"/>
      <c r="C13" s="74" t="s">
        <v>38</v>
      </c>
      <c r="D13" s="118" t="str">
        <f>L7</f>
        <v>6</v>
      </c>
      <c r="E13" s="99" t="s">
        <v>29</v>
      </c>
      <c r="F13" s="122">
        <f>J7</f>
        <v>13</v>
      </c>
      <c r="G13" s="126" t="str">
        <f>L10</f>
        <v>12</v>
      </c>
      <c r="H13" s="99" t="s">
        <v>29</v>
      </c>
      <c r="I13" s="122">
        <f>J10</f>
        <v>7</v>
      </c>
      <c r="J13" s="198"/>
      <c r="K13" s="198"/>
      <c r="L13" s="204"/>
      <c r="M13" s="106">
        <v>14</v>
      </c>
      <c r="N13" s="99" t="s">
        <v>29</v>
      </c>
      <c r="O13" s="100" t="s">
        <v>144</v>
      </c>
      <c r="P13" s="106">
        <v>16</v>
      </c>
      <c r="Q13" s="99" t="s">
        <v>29</v>
      </c>
      <c r="R13" s="100" t="s">
        <v>143</v>
      </c>
      <c r="S13" s="106">
        <v>16</v>
      </c>
      <c r="T13" s="99" t="s">
        <v>29</v>
      </c>
      <c r="U13" s="109" t="s">
        <v>140</v>
      </c>
      <c r="V13" s="118">
        <f>AD7</f>
        <v>8</v>
      </c>
      <c r="W13" s="99" t="s">
        <v>29</v>
      </c>
      <c r="X13" s="122">
        <f>AB7</f>
        <v>10</v>
      </c>
      <c r="Y13" s="126" t="str">
        <f>AD10</f>
        <v>10</v>
      </c>
      <c r="Z13" s="99" t="s">
        <v>29</v>
      </c>
      <c r="AA13" s="122">
        <f>AB10</f>
        <v>10</v>
      </c>
      <c r="AB13" s="198"/>
      <c r="AC13" s="198"/>
      <c r="AD13" s="198"/>
      <c r="AE13" s="163"/>
      <c r="AF13" s="134"/>
      <c r="AG13" s="134"/>
      <c r="AH13" s="159">
        <f>D13+G13+M13+P13+S13+V13+Y13</f>
        <v>82</v>
      </c>
      <c r="AI13" s="136" t="s">
        <v>29</v>
      </c>
      <c r="AJ13" s="113">
        <f>F13+I13+O13+R13+U13+X13+AA13</f>
        <v>47</v>
      </c>
      <c r="AK13" s="138"/>
      <c r="AL13" s="139"/>
      <c r="AM13" s="140"/>
      <c r="AN13" s="187"/>
      <c r="AO13" s="219"/>
      <c r="AP13" s="3"/>
      <c r="AQ13" s="77"/>
      <c r="AS13" s="81"/>
      <c r="AT13" s="81"/>
    </row>
    <row r="14" spans="1:46" ht="19.5" customHeight="1" thickBot="1">
      <c r="A14" s="3"/>
      <c r="B14" s="227"/>
      <c r="C14" s="76" t="s">
        <v>6</v>
      </c>
      <c r="D14" s="119" t="str">
        <f>L8</f>
        <v>304</v>
      </c>
      <c r="E14" s="97" t="s">
        <v>29</v>
      </c>
      <c r="F14" s="123">
        <f>J8</f>
        <v>389</v>
      </c>
      <c r="G14" s="127" t="str">
        <f>L11</f>
        <v>361</v>
      </c>
      <c r="H14" s="97" t="s">
        <v>29</v>
      </c>
      <c r="I14" s="123">
        <f>J11</f>
        <v>335</v>
      </c>
      <c r="J14" s="206"/>
      <c r="K14" s="206"/>
      <c r="L14" s="207"/>
      <c r="M14" s="107">
        <v>365</v>
      </c>
      <c r="N14" s="97" t="s">
        <v>29</v>
      </c>
      <c r="O14" s="98" t="s">
        <v>162</v>
      </c>
      <c r="P14" s="107">
        <v>375</v>
      </c>
      <c r="Q14" s="97" t="s">
        <v>29</v>
      </c>
      <c r="R14" s="98" t="s">
        <v>213</v>
      </c>
      <c r="S14" s="107">
        <v>359</v>
      </c>
      <c r="T14" s="97" t="s">
        <v>29</v>
      </c>
      <c r="U14" s="110" t="s">
        <v>207</v>
      </c>
      <c r="V14" s="119">
        <f>AD8</f>
        <v>324</v>
      </c>
      <c r="W14" s="97" t="s">
        <v>29</v>
      </c>
      <c r="X14" s="123">
        <f>AB8</f>
        <v>343</v>
      </c>
      <c r="Y14" s="127" t="str">
        <f>AD11</f>
        <v>340</v>
      </c>
      <c r="Z14" s="97" t="s">
        <v>29</v>
      </c>
      <c r="AA14" s="123">
        <f>AB11</f>
        <v>353</v>
      </c>
      <c r="AB14" s="206"/>
      <c r="AC14" s="206"/>
      <c r="AD14" s="206"/>
      <c r="AE14" s="165">
        <f>D14+G14+M14+P14+S14+V14+Y14</f>
        <v>2428</v>
      </c>
      <c r="AF14" s="160" t="s">
        <v>29</v>
      </c>
      <c r="AG14" s="164">
        <f>F14+I14+O14+R14+U14+X14+AA14</f>
        <v>2126</v>
      </c>
      <c r="AH14" s="141"/>
      <c r="AI14" s="142"/>
      <c r="AJ14" s="143"/>
      <c r="AK14" s="144"/>
      <c r="AL14" s="145"/>
      <c r="AM14" s="146"/>
      <c r="AN14" s="188"/>
      <c r="AO14" s="223"/>
      <c r="AP14" s="3"/>
      <c r="AQ14" s="77"/>
      <c r="AS14" s="81"/>
      <c r="AT14" s="81"/>
    </row>
    <row r="15" spans="1:46" ht="19.5" customHeight="1">
      <c r="A15" s="3"/>
      <c r="B15" s="224">
        <v>4</v>
      </c>
      <c r="C15" s="73" t="s">
        <v>59</v>
      </c>
      <c r="D15" s="117" t="str">
        <f>O6</f>
        <v>0</v>
      </c>
      <c r="E15" s="95" t="s">
        <v>29</v>
      </c>
      <c r="F15" s="121">
        <f>M6</f>
        <v>8</v>
      </c>
      <c r="G15" s="125" t="str">
        <f>O9</f>
        <v>3</v>
      </c>
      <c r="H15" s="95" t="s">
        <v>29</v>
      </c>
      <c r="I15" s="121">
        <f>M9</f>
        <v>5</v>
      </c>
      <c r="J15" s="125" t="str">
        <f>O12</f>
        <v>1</v>
      </c>
      <c r="K15" s="95" t="s">
        <v>29</v>
      </c>
      <c r="L15" s="121">
        <f>M12</f>
        <v>7</v>
      </c>
      <c r="M15" s="196"/>
      <c r="N15" s="196"/>
      <c r="O15" s="202"/>
      <c r="P15" s="105">
        <v>5</v>
      </c>
      <c r="Q15" s="95" t="s">
        <v>29</v>
      </c>
      <c r="R15" s="96" t="s">
        <v>142</v>
      </c>
      <c r="S15" s="105">
        <v>3</v>
      </c>
      <c r="T15" s="95" t="s">
        <v>29</v>
      </c>
      <c r="U15" s="108" t="s">
        <v>141</v>
      </c>
      <c r="V15" s="196"/>
      <c r="W15" s="196"/>
      <c r="X15" s="202"/>
      <c r="Y15" s="175">
        <v>4</v>
      </c>
      <c r="Z15" s="178" t="s">
        <v>29</v>
      </c>
      <c r="AA15" s="121">
        <v>4</v>
      </c>
      <c r="AB15" s="175">
        <v>5</v>
      </c>
      <c r="AC15" s="178" t="s">
        <v>29</v>
      </c>
      <c r="AD15" s="179" t="s">
        <v>142</v>
      </c>
      <c r="AE15" s="174"/>
      <c r="AF15" s="147"/>
      <c r="AG15" s="147"/>
      <c r="AH15" s="148"/>
      <c r="AI15" s="147"/>
      <c r="AJ15" s="149"/>
      <c r="AK15" s="111">
        <f>D15+G15+J15+P15+S15+Y15+AB15</f>
        <v>21</v>
      </c>
      <c r="AL15" s="133" t="s">
        <v>29</v>
      </c>
      <c r="AM15" s="112">
        <f>F15+I15+L15+R15+U15+AD15+AA15</f>
        <v>35</v>
      </c>
      <c r="AN15" s="213" t="s">
        <v>147</v>
      </c>
      <c r="AO15" s="218" t="s">
        <v>144</v>
      </c>
      <c r="AP15" s="3"/>
      <c r="AQ15" s="3"/>
      <c r="AS15" s="81"/>
      <c r="AT15" s="81"/>
    </row>
    <row r="16" spans="1:46" ht="19.5" customHeight="1">
      <c r="A16" s="3"/>
      <c r="B16" s="224"/>
      <c r="C16" s="74" t="s">
        <v>60</v>
      </c>
      <c r="D16" s="118" t="str">
        <f>O7</f>
        <v>2</v>
      </c>
      <c r="E16" s="99" t="s">
        <v>29</v>
      </c>
      <c r="F16" s="122">
        <f>M7</f>
        <v>16</v>
      </c>
      <c r="G16" s="126" t="str">
        <f>O10</f>
        <v>6</v>
      </c>
      <c r="H16" s="99" t="s">
        <v>29</v>
      </c>
      <c r="I16" s="122">
        <f>M10</f>
        <v>10</v>
      </c>
      <c r="J16" s="126" t="str">
        <f>O13</f>
        <v>4</v>
      </c>
      <c r="K16" s="99" t="s">
        <v>29</v>
      </c>
      <c r="L16" s="122">
        <f>M13</f>
        <v>14</v>
      </c>
      <c r="M16" s="198"/>
      <c r="N16" s="198"/>
      <c r="O16" s="204"/>
      <c r="P16" s="106">
        <v>10</v>
      </c>
      <c r="Q16" s="99" t="s">
        <v>29</v>
      </c>
      <c r="R16" s="100" t="s">
        <v>146</v>
      </c>
      <c r="S16" s="106">
        <v>6</v>
      </c>
      <c r="T16" s="99" t="s">
        <v>29</v>
      </c>
      <c r="U16" s="109" t="s">
        <v>214</v>
      </c>
      <c r="V16" s="198"/>
      <c r="W16" s="198"/>
      <c r="X16" s="204"/>
      <c r="Y16" s="180">
        <v>9</v>
      </c>
      <c r="Z16" s="181" t="s">
        <v>29</v>
      </c>
      <c r="AA16" s="122">
        <v>8</v>
      </c>
      <c r="AB16" s="180">
        <v>11</v>
      </c>
      <c r="AC16" s="181" t="s">
        <v>29</v>
      </c>
      <c r="AD16" s="182" t="s">
        <v>146</v>
      </c>
      <c r="AE16" s="163"/>
      <c r="AF16" s="134"/>
      <c r="AG16" s="134"/>
      <c r="AH16" s="159">
        <f>D16+G16+J16+P16+S16+Y16+AB16</f>
        <v>48</v>
      </c>
      <c r="AI16" s="136" t="s">
        <v>29</v>
      </c>
      <c r="AJ16" s="113">
        <f>F16+I16+L16+R16+U16+AA16+AD16</f>
        <v>71</v>
      </c>
      <c r="AK16" s="138"/>
      <c r="AL16" s="139"/>
      <c r="AM16" s="140"/>
      <c r="AN16" s="187"/>
      <c r="AO16" s="219"/>
      <c r="AP16" s="3"/>
      <c r="AQ16" s="3"/>
      <c r="AS16" s="81"/>
      <c r="AT16" s="81"/>
    </row>
    <row r="17" spans="1:46" ht="19.5" customHeight="1" thickBot="1">
      <c r="A17" s="3"/>
      <c r="B17" s="224"/>
      <c r="C17" s="76"/>
      <c r="D17" s="119" t="str">
        <f>O8</f>
        <v>215</v>
      </c>
      <c r="E17" s="97" t="s">
        <v>29</v>
      </c>
      <c r="F17" s="123">
        <f>M8</f>
        <v>373</v>
      </c>
      <c r="G17" s="127" t="str">
        <f>O11</f>
        <v>247</v>
      </c>
      <c r="H17" s="97" t="s">
        <v>29</v>
      </c>
      <c r="I17" s="123">
        <f>M11</f>
        <v>300</v>
      </c>
      <c r="J17" s="127" t="str">
        <f>O14</f>
        <v>248</v>
      </c>
      <c r="K17" s="97" t="s">
        <v>29</v>
      </c>
      <c r="L17" s="123">
        <f>M14</f>
        <v>365</v>
      </c>
      <c r="M17" s="206"/>
      <c r="N17" s="206"/>
      <c r="O17" s="207"/>
      <c r="P17" s="107">
        <v>254</v>
      </c>
      <c r="Q17" s="97" t="s">
        <v>29</v>
      </c>
      <c r="R17" s="98" t="s">
        <v>283</v>
      </c>
      <c r="S17" s="107">
        <v>265</v>
      </c>
      <c r="T17" s="97" t="s">
        <v>29</v>
      </c>
      <c r="U17" s="110" t="s">
        <v>284</v>
      </c>
      <c r="V17" s="206"/>
      <c r="W17" s="206"/>
      <c r="X17" s="207"/>
      <c r="Y17" s="183">
        <v>280</v>
      </c>
      <c r="Z17" s="184" t="s">
        <v>29</v>
      </c>
      <c r="AA17" s="123" t="s">
        <v>355</v>
      </c>
      <c r="AB17" s="183">
        <v>300</v>
      </c>
      <c r="AC17" s="184" t="s">
        <v>29</v>
      </c>
      <c r="AD17" s="177" t="s">
        <v>353</v>
      </c>
      <c r="AE17" s="165">
        <f>D17+G17+J17+P17+S17+Y17+AB17</f>
        <v>1809</v>
      </c>
      <c r="AF17" s="160" t="s">
        <v>29</v>
      </c>
      <c r="AG17" s="164">
        <f>F17+I17+L17+R17+U17+AA17+AD17</f>
        <v>2234</v>
      </c>
      <c r="AH17" s="150"/>
      <c r="AI17" s="151"/>
      <c r="AJ17" s="149"/>
      <c r="AK17" s="138"/>
      <c r="AL17" s="139"/>
      <c r="AM17" s="146"/>
      <c r="AN17" s="188"/>
      <c r="AO17" s="223"/>
      <c r="AP17" s="3"/>
      <c r="AQ17" s="3"/>
      <c r="AS17" s="81"/>
      <c r="AT17" s="81"/>
    </row>
    <row r="18" spans="1:46" ht="19.5" customHeight="1">
      <c r="A18" s="3"/>
      <c r="B18" s="226">
        <v>5</v>
      </c>
      <c r="C18" s="73" t="s">
        <v>36</v>
      </c>
      <c r="D18" s="117" t="str">
        <f>R6</f>
        <v>0</v>
      </c>
      <c r="E18" s="95" t="s">
        <v>29</v>
      </c>
      <c r="F18" s="121">
        <f>P6</f>
        <v>8</v>
      </c>
      <c r="G18" s="125" t="str">
        <f>R9</f>
        <v>0</v>
      </c>
      <c r="H18" s="95" t="s">
        <v>29</v>
      </c>
      <c r="I18" s="121">
        <f>P9</f>
        <v>8</v>
      </c>
      <c r="J18" s="125" t="str">
        <f>R12</f>
        <v>0</v>
      </c>
      <c r="K18" s="95" t="s">
        <v>29</v>
      </c>
      <c r="L18" s="121">
        <f>P12</f>
        <v>8</v>
      </c>
      <c r="M18" s="125" t="str">
        <f>R15</f>
        <v>3</v>
      </c>
      <c r="N18" s="95" t="s">
        <v>29</v>
      </c>
      <c r="O18" s="121">
        <f>P15</f>
        <v>5</v>
      </c>
      <c r="P18" s="196"/>
      <c r="Q18" s="196"/>
      <c r="R18" s="202"/>
      <c r="S18" s="105">
        <v>7</v>
      </c>
      <c r="T18" s="95" t="s">
        <v>29</v>
      </c>
      <c r="U18" s="108" t="s">
        <v>140</v>
      </c>
      <c r="V18" s="125">
        <f>AA15</f>
        <v>4</v>
      </c>
      <c r="W18" s="95" t="s">
        <v>29</v>
      </c>
      <c r="X18" s="121">
        <f>Y15</f>
        <v>4</v>
      </c>
      <c r="Y18" s="189"/>
      <c r="Z18" s="189"/>
      <c r="AA18" s="190"/>
      <c r="AB18" s="175">
        <v>7</v>
      </c>
      <c r="AC18" s="178" t="s">
        <v>29</v>
      </c>
      <c r="AD18" s="179">
        <v>1</v>
      </c>
      <c r="AE18" s="172"/>
      <c r="AF18" s="130"/>
      <c r="AG18" s="130"/>
      <c r="AH18" s="131"/>
      <c r="AI18" s="130"/>
      <c r="AJ18" s="132"/>
      <c r="AK18" s="111">
        <f>D18+G18+J18+M18+S18+V18+AB18</f>
        <v>21</v>
      </c>
      <c r="AL18" s="133" t="s">
        <v>29</v>
      </c>
      <c r="AM18" s="112">
        <f>F18+I18+L18+O18+U18+X18+AD18</f>
        <v>35</v>
      </c>
      <c r="AN18" s="213" t="s">
        <v>147</v>
      </c>
      <c r="AO18" s="185" t="s">
        <v>141</v>
      </c>
      <c r="AP18" s="3"/>
      <c r="AQ18" s="3"/>
      <c r="AS18" s="81"/>
      <c r="AT18" s="81"/>
    </row>
    <row r="19" spans="1:46" ht="19.5" customHeight="1">
      <c r="A19" s="3"/>
      <c r="B19" s="224"/>
      <c r="C19" s="74" t="s">
        <v>61</v>
      </c>
      <c r="D19" s="118" t="str">
        <f>R7</f>
        <v>1</v>
      </c>
      <c r="E19" s="99" t="s">
        <v>29</v>
      </c>
      <c r="F19" s="122">
        <f>P7</f>
        <v>16</v>
      </c>
      <c r="G19" s="126" t="str">
        <f>R10</f>
        <v>1</v>
      </c>
      <c r="H19" s="99" t="s">
        <v>29</v>
      </c>
      <c r="I19" s="122">
        <f>P10</f>
        <v>16</v>
      </c>
      <c r="J19" s="126" t="str">
        <f>R13</f>
        <v>2</v>
      </c>
      <c r="K19" s="99" t="s">
        <v>29</v>
      </c>
      <c r="L19" s="122">
        <f>P13</f>
        <v>16</v>
      </c>
      <c r="M19" s="126" t="str">
        <f>R16</f>
        <v>6</v>
      </c>
      <c r="N19" s="99" t="s">
        <v>29</v>
      </c>
      <c r="O19" s="122">
        <f>P16</f>
        <v>10</v>
      </c>
      <c r="P19" s="198"/>
      <c r="Q19" s="198"/>
      <c r="R19" s="204"/>
      <c r="S19" s="106">
        <v>14</v>
      </c>
      <c r="T19" s="99" t="s">
        <v>29</v>
      </c>
      <c r="U19" s="109" t="s">
        <v>142</v>
      </c>
      <c r="V19" s="126">
        <f>AA16</f>
        <v>8</v>
      </c>
      <c r="W19" s="99" t="s">
        <v>29</v>
      </c>
      <c r="X19" s="122">
        <f>Y16</f>
        <v>9</v>
      </c>
      <c r="Y19" s="191"/>
      <c r="Z19" s="191"/>
      <c r="AA19" s="192"/>
      <c r="AB19" s="180">
        <v>14</v>
      </c>
      <c r="AC19" s="181" t="s">
        <v>29</v>
      </c>
      <c r="AD19" s="182">
        <v>3</v>
      </c>
      <c r="AE19" s="163"/>
      <c r="AF19" s="134"/>
      <c r="AG19" s="134"/>
      <c r="AH19" s="159">
        <f>D19+G19+J19+M19+S19+V19+AB19</f>
        <v>46</v>
      </c>
      <c r="AI19" s="136" t="s">
        <v>29</v>
      </c>
      <c r="AJ19" s="113">
        <f>F19+I19+L19+O19+U19+X19+AD19</f>
        <v>73</v>
      </c>
      <c r="AK19" s="138"/>
      <c r="AL19" s="139"/>
      <c r="AM19" s="140"/>
      <c r="AN19" s="187"/>
      <c r="AO19" s="186"/>
      <c r="AP19" s="3"/>
      <c r="AQ19" s="3"/>
      <c r="AS19" s="81"/>
      <c r="AT19" s="81"/>
    </row>
    <row r="20" spans="1:46" ht="19.5" customHeight="1" thickBot="1">
      <c r="A20" s="3"/>
      <c r="B20" s="227"/>
      <c r="C20" s="76" t="s">
        <v>7</v>
      </c>
      <c r="D20" s="119" t="str">
        <f>R8</f>
        <v>236</v>
      </c>
      <c r="E20" s="97" t="s">
        <v>29</v>
      </c>
      <c r="F20" s="123">
        <f>P8</f>
        <v>358</v>
      </c>
      <c r="G20" s="127" t="str">
        <f>R11</f>
        <v>243</v>
      </c>
      <c r="H20" s="97" t="s">
        <v>29</v>
      </c>
      <c r="I20" s="123">
        <f>P11</f>
        <v>353</v>
      </c>
      <c r="J20" s="127" t="str">
        <f>R14</f>
        <v>259</v>
      </c>
      <c r="K20" s="97" t="s">
        <v>29</v>
      </c>
      <c r="L20" s="123">
        <f>P14</f>
        <v>375</v>
      </c>
      <c r="M20" s="127" t="str">
        <f>R17</f>
        <v>260</v>
      </c>
      <c r="N20" s="97" t="s">
        <v>29</v>
      </c>
      <c r="O20" s="123">
        <f>P17</f>
        <v>254</v>
      </c>
      <c r="P20" s="206"/>
      <c r="Q20" s="206"/>
      <c r="R20" s="207"/>
      <c r="S20" s="107">
        <v>344</v>
      </c>
      <c r="T20" s="97" t="s">
        <v>29</v>
      </c>
      <c r="U20" s="110" t="s">
        <v>285</v>
      </c>
      <c r="V20" s="127" t="str">
        <f>AA17</f>
        <v>333</v>
      </c>
      <c r="W20" s="97" t="s">
        <v>29</v>
      </c>
      <c r="X20" s="123">
        <f>Y17</f>
        <v>280</v>
      </c>
      <c r="Y20" s="193"/>
      <c r="Z20" s="193"/>
      <c r="AA20" s="194"/>
      <c r="AB20" s="183">
        <v>262</v>
      </c>
      <c r="AC20" s="184" t="s">
        <v>29</v>
      </c>
      <c r="AD20" s="177">
        <v>282</v>
      </c>
      <c r="AE20" s="165">
        <f>D20+G20+J20+M20+S20+V20+AB20</f>
        <v>1937</v>
      </c>
      <c r="AF20" s="160" t="s">
        <v>29</v>
      </c>
      <c r="AG20" s="164">
        <f>F20+I20+L20+O20+U20+X20+AD20</f>
        <v>2148</v>
      </c>
      <c r="AH20" s="141"/>
      <c r="AI20" s="142"/>
      <c r="AJ20" s="143"/>
      <c r="AK20" s="144"/>
      <c r="AL20" s="145"/>
      <c r="AM20" s="146"/>
      <c r="AN20" s="188"/>
      <c r="AO20" s="214"/>
      <c r="AP20" s="3"/>
      <c r="AQ20" s="3"/>
      <c r="AS20" s="81"/>
      <c r="AT20" s="81"/>
    </row>
    <row r="21" spans="1:46" ht="19.5" customHeight="1">
      <c r="A21" s="3"/>
      <c r="B21" s="224">
        <v>6</v>
      </c>
      <c r="C21" s="73" t="s">
        <v>62</v>
      </c>
      <c r="D21" s="117" t="str">
        <f>U6</f>
        <v>0</v>
      </c>
      <c r="E21" s="95" t="s">
        <v>29</v>
      </c>
      <c r="F21" s="121">
        <v>8</v>
      </c>
      <c r="G21" s="125" t="str">
        <f>U9</f>
        <v>0</v>
      </c>
      <c r="H21" s="95" t="s">
        <v>29</v>
      </c>
      <c r="I21" s="121">
        <f>S9</f>
        <v>8</v>
      </c>
      <c r="J21" s="125" t="str">
        <f>U12</f>
        <v>0</v>
      </c>
      <c r="K21" s="95" t="s">
        <v>29</v>
      </c>
      <c r="L21" s="121">
        <f>S12</f>
        <v>8</v>
      </c>
      <c r="M21" s="125" t="str">
        <f>U15</f>
        <v>5</v>
      </c>
      <c r="N21" s="95" t="s">
        <v>29</v>
      </c>
      <c r="O21" s="121">
        <f>S15</f>
        <v>3</v>
      </c>
      <c r="P21" s="125" t="str">
        <f>U18</f>
        <v>1</v>
      </c>
      <c r="Q21" s="95" t="s">
        <v>29</v>
      </c>
      <c r="R21" s="121">
        <f>S18</f>
        <v>7</v>
      </c>
      <c r="S21" s="195"/>
      <c r="T21" s="196"/>
      <c r="U21" s="243"/>
      <c r="V21" s="125" t="str">
        <f>AD15</f>
        <v>3</v>
      </c>
      <c r="W21" s="95" t="s">
        <v>29</v>
      </c>
      <c r="X21" s="121">
        <f>AB15</f>
        <v>5</v>
      </c>
      <c r="Y21" s="125">
        <f>AD18</f>
        <v>1</v>
      </c>
      <c r="Z21" s="95" t="s">
        <v>29</v>
      </c>
      <c r="AA21" s="121">
        <f>AB18</f>
        <v>7</v>
      </c>
      <c r="AB21" s="195"/>
      <c r="AC21" s="196"/>
      <c r="AD21" s="196"/>
      <c r="AE21" s="172"/>
      <c r="AF21" s="130"/>
      <c r="AG21" s="130"/>
      <c r="AH21" s="131"/>
      <c r="AI21" s="130"/>
      <c r="AJ21" s="132"/>
      <c r="AK21" s="111">
        <f>D21+G21+J21+M21+P21+V21+Y21</f>
        <v>10</v>
      </c>
      <c r="AL21" s="133" t="s">
        <v>29</v>
      </c>
      <c r="AM21" s="158">
        <f>F21+I21+L21+O21+R21+X21+AA21</f>
        <v>46</v>
      </c>
      <c r="AN21" s="213" t="s">
        <v>357</v>
      </c>
      <c r="AO21" s="218" t="s">
        <v>146</v>
      </c>
      <c r="AP21" s="3"/>
      <c r="AQ21" s="3"/>
      <c r="AS21" s="81"/>
      <c r="AT21" s="81"/>
    </row>
    <row r="22" spans="1:46" ht="19.5" customHeight="1">
      <c r="A22" s="3"/>
      <c r="B22" s="224"/>
      <c r="C22" s="74" t="s">
        <v>63</v>
      </c>
      <c r="D22" s="118" t="str">
        <f>U7</f>
        <v>2</v>
      </c>
      <c r="E22" s="99" t="s">
        <v>29</v>
      </c>
      <c r="F22" s="122">
        <f>S7</f>
        <v>16</v>
      </c>
      <c r="G22" s="126" t="str">
        <f>U10</f>
        <v>1</v>
      </c>
      <c r="H22" s="99" t="s">
        <v>29</v>
      </c>
      <c r="I22" s="122">
        <f>S10</f>
        <v>16</v>
      </c>
      <c r="J22" s="126" t="str">
        <f>U13</f>
        <v>1</v>
      </c>
      <c r="K22" s="99" t="s">
        <v>29</v>
      </c>
      <c r="L22" s="122">
        <f>S13</f>
        <v>16</v>
      </c>
      <c r="M22" s="126" t="str">
        <f>U16</f>
        <v>11</v>
      </c>
      <c r="N22" s="99" t="s">
        <v>29</v>
      </c>
      <c r="O22" s="122">
        <f>S16</f>
        <v>6</v>
      </c>
      <c r="P22" s="126" t="str">
        <f>U19</f>
        <v>3</v>
      </c>
      <c r="Q22" s="99" t="s">
        <v>29</v>
      </c>
      <c r="R22" s="122">
        <f>S19</f>
        <v>14</v>
      </c>
      <c r="S22" s="197"/>
      <c r="T22" s="198"/>
      <c r="U22" s="244"/>
      <c r="V22" s="126" t="str">
        <f>AD16</f>
        <v>6</v>
      </c>
      <c r="W22" s="99" t="s">
        <v>29</v>
      </c>
      <c r="X22" s="122">
        <f>AB16</f>
        <v>11</v>
      </c>
      <c r="Y22" s="126">
        <f>AD19</f>
        <v>3</v>
      </c>
      <c r="Z22" s="99" t="s">
        <v>29</v>
      </c>
      <c r="AA22" s="122">
        <f>AB19</f>
        <v>14</v>
      </c>
      <c r="AB22" s="197"/>
      <c r="AC22" s="198"/>
      <c r="AD22" s="198"/>
      <c r="AE22" s="163"/>
      <c r="AF22" s="134"/>
      <c r="AG22" s="134"/>
      <c r="AH22" s="159">
        <f>D22+G22+J22+M22+P22+V22+Y22</f>
        <v>27</v>
      </c>
      <c r="AI22" s="136" t="s">
        <v>29</v>
      </c>
      <c r="AJ22" s="137">
        <f>F22+I22+L22+O22+R22+X22+AA22</f>
        <v>93</v>
      </c>
      <c r="AK22" s="138"/>
      <c r="AL22" s="139"/>
      <c r="AM22" s="140"/>
      <c r="AN22" s="187"/>
      <c r="AO22" s="219"/>
      <c r="AP22" s="3"/>
      <c r="AQ22" s="3"/>
      <c r="AS22" s="81"/>
      <c r="AT22" s="81"/>
    </row>
    <row r="23" spans="1:47" ht="19.5" customHeight="1" thickBot="1">
      <c r="A23" s="3"/>
      <c r="B23" s="225"/>
      <c r="C23" s="78"/>
      <c r="D23" s="120" t="str">
        <f>U8</f>
        <v>180</v>
      </c>
      <c r="E23" s="102" t="s">
        <v>29</v>
      </c>
      <c r="F23" s="124">
        <f>S8</f>
        <v>377</v>
      </c>
      <c r="G23" s="128" t="str">
        <f>U11</f>
        <v>243</v>
      </c>
      <c r="H23" s="102" t="s">
        <v>29</v>
      </c>
      <c r="I23" s="124">
        <f>S11</f>
        <v>346</v>
      </c>
      <c r="J23" s="128" t="str">
        <f>U14</f>
        <v>199</v>
      </c>
      <c r="K23" s="102" t="s">
        <v>29</v>
      </c>
      <c r="L23" s="124">
        <f>S14</f>
        <v>359</v>
      </c>
      <c r="M23" s="128" t="str">
        <f>U17</f>
        <v>317</v>
      </c>
      <c r="N23" s="102" t="s">
        <v>29</v>
      </c>
      <c r="O23" s="124">
        <f>S17</f>
        <v>265</v>
      </c>
      <c r="P23" s="128" t="str">
        <f>U20</f>
        <v>246</v>
      </c>
      <c r="Q23" s="102" t="s">
        <v>29</v>
      </c>
      <c r="R23" s="124">
        <f>S20</f>
        <v>344</v>
      </c>
      <c r="S23" s="199"/>
      <c r="T23" s="200"/>
      <c r="U23" s="245"/>
      <c r="V23" s="128" t="str">
        <f>AD17</f>
        <v>286</v>
      </c>
      <c r="W23" s="102" t="s">
        <v>29</v>
      </c>
      <c r="X23" s="124">
        <f>AB17</f>
        <v>300</v>
      </c>
      <c r="Y23" s="128">
        <f>AD20</f>
        <v>282</v>
      </c>
      <c r="Z23" s="102" t="s">
        <v>29</v>
      </c>
      <c r="AA23" s="124">
        <f>AB20</f>
        <v>262</v>
      </c>
      <c r="AB23" s="199"/>
      <c r="AC23" s="200"/>
      <c r="AD23" s="200"/>
      <c r="AE23" s="166">
        <f>D23+G23+J23+M23+P23+V23+Y23</f>
        <v>1753</v>
      </c>
      <c r="AF23" s="161" t="s">
        <v>29</v>
      </c>
      <c r="AG23" s="162">
        <f>F23+I23+L23+O23+R23+X23+AA23</f>
        <v>2253</v>
      </c>
      <c r="AH23" s="152"/>
      <c r="AI23" s="153"/>
      <c r="AJ23" s="154"/>
      <c r="AK23" s="155"/>
      <c r="AL23" s="156"/>
      <c r="AM23" s="157"/>
      <c r="AN23" s="221"/>
      <c r="AO23" s="220"/>
      <c r="AP23" s="3"/>
      <c r="AQ23" s="3"/>
      <c r="AS23" s="81"/>
      <c r="AT23" s="81"/>
      <c r="AU23" s="81"/>
    </row>
    <row r="24" spans="1:48" ht="14.25" thickBot="1" thickTop="1">
      <c r="A24" s="3"/>
      <c r="C24" s="3"/>
      <c r="D24" s="234" t="s">
        <v>39</v>
      </c>
      <c r="E24" s="235"/>
      <c r="F24" s="236"/>
      <c r="G24" s="234" t="s">
        <v>40</v>
      </c>
      <c r="H24" s="235"/>
      <c r="I24" s="236"/>
      <c r="J24" s="234" t="s">
        <v>41</v>
      </c>
      <c r="K24" s="235"/>
      <c r="L24" s="236"/>
      <c r="M24" s="234" t="s">
        <v>66</v>
      </c>
      <c r="N24" s="235"/>
      <c r="O24" s="235"/>
      <c r="P24" s="235"/>
      <c r="Q24" s="235"/>
      <c r="R24" s="236"/>
      <c r="T24" s="10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S24" s="81"/>
      <c r="AT24" s="81"/>
      <c r="AU24" s="81"/>
      <c r="AV24" s="81"/>
    </row>
    <row r="25" spans="1:48" ht="12.75">
      <c r="A25" s="3"/>
      <c r="C25" s="3" t="s">
        <v>43</v>
      </c>
      <c r="D25" s="231" t="s">
        <v>44</v>
      </c>
      <c r="E25" s="232"/>
      <c r="F25" s="233"/>
      <c r="G25" s="231" t="s">
        <v>45</v>
      </c>
      <c r="H25" s="232"/>
      <c r="I25" s="233"/>
      <c r="J25" s="231" t="s">
        <v>54</v>
      </c>
      <c r="K25" s="232"/>
      <c r="L25" s="233"/>
      <c r="M25" s="237" t="s">
        <v>42</v>
      </c>
      <c r="N25" s="238"/>
      <c r="O25" s="239"/>
      <c r="P25" s="238" t="s">
        <v>65</v>
      </c>
      <c r="Q25" s="238"/>
      <c r="R25" s="239"/>
      <c r="T25" s="115"/>
      <c r="U25" s="240" t="s">
        <v>153</v>
      </c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116"/>
      <c r="AQ25" s="3"/>
      <c r="AU25" s="81"/>
      <c r="AV25" s="81"/>
    </row>
    <row r="26" spans="1:48" ht="12.75">
      <c r="A26" s="3"/>
      <c r="C26" s="3"/>
      <c r="D26" s="228" t="s">
        <v>49</v>
      </c>
      <c r="E26" s="229"/>
      <c r="F26" s="230"/>
      <c r="G26" s="228" t="s">
        <v>51</v>
      </c>
      <c r="H26" s="229"/>
      <c r="I26" s="230"/>
      <c r="J26" s="228" t="s">
        <v>48</v>
      </c>
      <c r="K26" s="229"/>
      <c r="L26" s="230"/>
      <c r="M26" s="237" t="s">
        <v>47</v>
      </c>
      <c r="N26" s="238"/>
      <c r="O26" s="239"/>
      <c r="P26" s="238" t="s">
        <v>48</v>
      </c>
      <c r="Q26" s="238"/>
      <c r="R26" s="239"/>
      <c r="T26" s="115"/>
      <c r="U26" s="246" t="s">
        <v>152</v>
      </c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8"/>
      <c r="AP26" s="116"/>
      <c r="AQ26" s="3"/>
      <c r="AU26" s="81"/>
      <c r="AV26" s="81"/>
    </row>
    <row r="27" spans="1:48" ht="12.75">
      <c r="A27" s="3"/>
      <c r="C27" s="3"/>
      <c r="D27" s="231" t="s">
        <v>47</v>
      </c>
      <c r="E27" s="232"/>
      <c r="F27" s="233"/>
      <c r="G27" s="231" t="s">
        <v>53</v>
      </c>
      <c r="H27" s="232"/>
      <c r="I27" s="233"/>
      <c r="J27" s="231" t="s">
        <v>46</v>
      </c>
      <c r="K27" s="232"/>
      <c r="L27" s="233"/>
      <c r="M27" s="237" t="s">
        <v>49</v>
      </c>
      <c r="N27" s="238"/>
      <c r="O27" s="239"/>
      <c r="P27" s="238" t="s">
        <v>52</v>
      </c>
      <c r="Q27" s="238"/>
      <c r="R27" s="239"/>
      <c r="T27" s="115"/>
      <c r="U27" s="246" t="s">
        <v>154</v>
      </c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8"/>
      <c r="AP27" s="116"/>
      <c r="AQ27" s="3"/>
      <c r="AU27" s="81"/>
      <c r="AV27" s="81"/>
    </row>
    <row r="28" spans="1:48" ht="13.5" thickBot="1">
      <c r="A28" s="3"/>
      <c r="C28" s="3"/>
      <c r="D28" s="228" t="s">
        <v>56</v>
      </c>
      <c r="E28" s="229"/>
      <c r="F28" s="230"/>
      <c r="G28" s="228" t="s">
        <v>57</v>
      </c>
      <c r="H28" s="229"/>
      <c r="I28" s="230"/>
      <c r="J28" s="228" t="s">
        <v>50</v>
      </c>
      <c r="K28" s="229"/>
      <c r="L28" s="230"/>
      <c r="M28" s="237" t="s">
        <v>55</v>
      </c>
      <c r="N28" s="238"/>
      <c r="O28" s="239"/>
      <c r="P28" s="238" t="s">
        <v>50</v>
      </c>
      <c r="Q28" s="238"/>
      <c r="R28" s="239"/>
      <c r="T28" s="115"/>
      <c r="U28" s="249" t="s">
        <v>155</v>
      </c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1"/>
      <c r="AP28" s="116"/>
      <c r="AQ28" s="3"/>
      <c r="AU28" s="81"/>
      <c r="AV28" s="81"/>
    </row>
    <row r="29" spans="1:48" ht="12.75">
      <c r="A29" s="3"/>
      <c r="C29" s="3"/>
      <c r="D29" s="231" t="s">
        <v>55</v>
      </c>
      <c r="E29" s="232"/>
      <c r="F29" s="233"/>
      <c r="G29" s="101"/>
      <c r="H29" s="104"/>
      <c r="I29" s="114"/>
      <c r="J29" s="237" t="s">
        <v>52</v>
      </c>
      <c r="K29" s="238"/>
      <c r="L29" s="239"/>
      <c r="M29" s="75"/>
      <c r="N29" s="75"/>
      <c r="O29" s="75"/>
      <c r="P29" s="75"/>
      <c r="Q29" s="75"/>
      <c r="T29" s="7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"/>
      <c r="AK29" s="3"/>
      <c r="AL29" s="3"/>
      <c r="AM29" s="3"/>
      <c r="AN29" s="3"/>
      <c r="AO29" s="3"/>
      <c r="AP29" s="3"/>
      <c r="AQ29" s="3"/>
      <c r="AV29" s="81"/>
    </row>
    <row r="30" spans="1:48" ht="12.75">
      <c r="A30" s="3"/>
      <c r="C30" s="3"/>
      <c r="D30" s="228" t="s">
        <v>58</v>
      </c>
      <c r="E30" s="229"/>
      <c r="F30" s="230"/>
      <c r="G30" s="94"/>
      <c r="H30" s="75"/>
      <c r="I30" s="75"/>
      <c r="J30" s="3"/>
      <c r="K30" s="3"/>
      <c r="L30" s="3"/>
      <c r="M30" s="80"/>
      <c r="N30" s="80"/>
      <c r="O30" s="80"/>
      <c r="P30" s="80"/>
      <c r="Q30" s="80"/>
      <c r="T30" s="80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"/>
      <c r="AK30" s="3"/>
      <c r="AL30" s="3"/>
      <c r="AM30" s="3"/>
      <c r="AN30" s="3"/>
      <c r="AO30" s="3"/>
      <c r="AP30" s="3"/>
      <c r="AQ30" s="3"/>
      <c r="AV30" s="81"/>
    </row>
    <row r="31" spans="1:48" ht="12.75">
      <c r="A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79"/>
      <c r="P31" s="79"/>
      <c r="Q31" s="79"/>
      <c r="R31" s="79"/>
      <c r="S31" s="79"/>
      <c r="T31" s="7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5"/>
      <c r="AK31" s="35"/>
      <c r="AL31" s="35"/>
      <c r="AM31" s="3"/>
      <c r="AN31" s="3"/>
      <c r="AO31" s="3"/>
      <c r="AP31" s="3"/>
      <c r="AQ31" s="3"/>
      <c r="AV31" s="81"/>
    </row>
    <row r="32" spans="12:38" ht="12.75"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</row>
    <row r="33" spans="46:47" ht="12.75">
      <c r="AT33" s="81"/>
      <c r="AU33" s="81"/>
    </row>
  </sheetData>
  <sheetProtection/>
  <mergeCells count="71">
    <mergeCell ref="U26:AO26"/>
    <mergeCell ref="U27:AO27"/>
    <mergeCell ref="U28:AO28"/>
    <mergeCell ref="M28:O28"/>
    <mergeCell ref="P26:R26"/>
    <mergeCell ref="P27:R27"/>
    <mergeCell ref="P28:R28"/>
    <mergeCell ref="D30:F30"/>
    <mergeCell ref="G24:I24"/>
    <mergeCell ref="G25:I25"/>
    <mergeCell ref="G26:I26"/>
    <mergeCell ref="G27:I27"/>
    <mergeCell ref="G28:I28"/>
    <mergeCell ref="D24:F24"/>
    <mergeCell ref="D25:F25"/>
    <mergeCell ref="AE5:AG5"/>
    <mergeCell ref="S21:U23"/>
    <mergeCell ref="D28:F28"/>
    <mergeCell ref="D29:F29"/>
    <mergeCell ref="J24:L24"/>
    <mergeCell ref="J25:L25"/>
    <mergeCell ref="J26:L26"/>
    <mergeCell ref="J27:L27"/>
    <mergeCell ref="J28:L28"/>
    <mergeCell ref="J29:L29"/>
    <mergeCell ref="AN12:AN14"/>
    <mergeCell ref="D26:F26"/>
    <mergeCell ref="D27:F27"/>
    <mergeCell ref="P18:R20"/>
    <mergeCell ref="M24:R24"/>
    <mergeCell ref="M25:O25"/>
    <mergeCell ref="P25:R25"/>
    <mergeCell ref="M26:O26"/>
    <mergeCell ref="M27:O27"/>
    <mergeCell ref="U25:AO25"/>
    <mergeCell ref="AO18:AO20"/>
    <mergeCell ref="B21:B23"/>
    <mergeCell ref="B6:B8"/>
    <mergeCell ref="B9:B11"/>
    <mergeCell ref="B12:B14"/>
    <mergeCell ref="B15:B17"/>
    <mergeCell ref="AN9:AN11"/>
    <mergeCell ref="B18:B20"/>
    <mergeCell ref="D6:F8"/>
    <mergeCell ref="M15:O17"/>
    <mergeCell ref="AO21:AO23"/>
    <mergeCell ref="AN21:AN23"/>
    <mergeCell ref="J12:L14"/>
    <mergeCell ref="D5:F5"/>
    <mergeCell ref="G5:I5"/>
    <mergeCell ref="J5:L5"/>
    <mergeCell ref="AO12:AO14"/>
    <mergeCell ref="AN15:AN17"/>
    <mergeCell ref="AO15:AO17"/>
    <mergeCell ref="AN18:AN20"/>
    <mergeCell ref="B2:AO2"/>
    <mergeCell ref="P5:R5"/>
    <mergeCell ref="S5:U5"/>
    <mergeCell ref="G9:I11"/>
    <mergeCell ref="M5:O5"/>
    <mergeCell ref="AN6:AN8"/>
    <mergeCell ref="AO6:AO8"/>
    <mergeCell ref="AO9:AO11"/>
    <mergeCell ref="AH5:AJ5"/>
    <mergeCell ref="AK5:AM5"/>
    <mergeCell ref="Y18:AA20"/>
    <mergeCell ref="AB21:AD23"/>
    <mergeCell ref="V6:X8"/>
    <mergeCell ref="Y9:AA11"/>
    <mergeCell ref="AB12:AD14"/>
    <mergeCell ref="V15:X17"/>
  </mergeCells>
  <printOptions/>
  <pageMargins left="0.1968503937007874" right="0.2362204724409449" top="0.2755905511811024" bottom="0.31496062992125984" header="0.5118110236220472" footer="0.5118110236220472"/>
  <pageSetup fitToHeight="1" fitToWidth="1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163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167" t="s">
        <v>167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164</v>
      </c>
      <c r="S3" s="8"/>
    </row>
    <row r="4" spans="1:19" ht="19.5" customHeight="1">
      <c r="A4" s="4" t="s">
        <v>4</v>
      </c>
      <c r="B4" s="9"/>
      <c r="C4" s="168" t="s">
        <v>169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165</v>
      </c>
      <c r="S4" s="8"/>
    </row>
    <row r="5" spans="1:19" ht="19.5" customHeight="1" thickBot="1">
      <c r="A5" s="10" t="s">
        <v>5</v>
      </c>
      <c r="B5" s="11"/>
      <c r="C5" s="169" t="s">
        <v>166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170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183</v>
      </c>
      <c r="C8" s="64" t="s">
        <v>195</v>
      </c>
      <c r="D8" s="50">
        <v>21</v>
      </c>
      <c r="E8" s="52" t="s">
        <v>29</v>
      </c>
      <c r="F8" s="23">
        <v>13</v>
      </c>
      <c r="G8" s="50">
        <v>21</v>
      </c>
      <c r="H8" s="52" t="s">
        <v>29</v>
      </c>
      <c r="I8" s="23">
        <v>15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28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82" t="s">
        <v>24</v>
      </c>
      <c r="B9" s="9" t="s">
        <v>184</v>
      </c>
      <c r="C9" s="9" t="s">
        <v>196</v>
      </c>
      <c r="D9" s="50">
        <v>21</v>
      </c>
      <c r="E9" s="50" t="s">
        <v>29</v>
      </c>
      <c r="F9" s="23">
        <v>6</v>
      </c>
      <c r="G9" s="50">
        <v>21</v>
      </c>
      <c r="H9" s="50" t="s">
        <v>29</v>
      </c>
      <c r="I9" s="23">
        <v>12</v>
      </c>
      <c r="J9" s="50"/>
      <c r="K9" s="50" t="s">
        <v>29</v>
      </c>
      <c r="L9" s="23"/>
      <c r="M9" s="57">
        <f t="shared" si="0"/>
        <v>42</v>
      </c>
      <c r="N9" s="58">
        <f t="shared" si="1"/>
        <v>18</v>
      </c>
      <c r="O9" s="24">
        <v>2</v>
      </c>
      <c r="P9" s="23">
        <v>0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185</v>
      </c>
      <c r="C10" s="9" t="s">
        <v>197</v>
      </c>
      <c r="D10" s="50">
        <v>22</v>
      </c>
      <c r="E10" s="50" t="s">
        <v>29</v>
      </c>
      <c r="F10" s="23">
        <v>24</v>
      </c>
      <c r="G10" s="50">
        <v>21</v>
      </c>
      <c r="H10" s="50" t="s">
        <v>29</v>
      </c>
      <c r="I10" s="23">
        <v>10</v>
      </c>
      <c r="J10" s="50">
        <v>21</v>
      </c>
      <c r="K10" s="50" t="s">
        <v>29</v>
      </c>
      <c r="L10" s="23">
        <v>15</v>
      </c>
      <c r="M10" s="57">
        <f t="shared" si="0"/>
        <v>64</v>
      </c>
      <c r="N10" s="58">
        <f t="shared" si="1"/>
        <v>49</v>
      </c>
      <c r="O10" s="24">
        <v>2</v>
      </c>
      <c r="P10" s="23">
        <v>1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186</v>
      </c>
      <c r="C11" s="9" t="s">
        <v>203</v>
      </c>
      <c r="D11" s="50">
        <v>17</v>
      </c>
      <c r="E11" s="50" t="s">
        <v>29</v>
      </c>
      <c r="F11" s="23">
        <v>21</v>
      </c>
      <c r="G11" s="50">
        <v>21</v>
      </c>
      <c r="H11" s="50" t="s">
        <v>29</v>
      </c>
      <c r="I11" s="23">
        <v>15</v>
      </c>
      <c r="J11" s="50">
        <v>21</v>
      </c>
      <c r="K11" s="50" t="s">
        <v>29</v>
      </c>
      <c r="L11" s="23">
        <v>12</v>
      </c>
      <c r="M11" s="57">
        <f t="shared" si="0"/>
        <v>59</v>
      </c>
      <c r="N11" s="58">
        <f t="shared" si="1"/>
        <v>48</v>
      </c>
      <c r="O11" s="24">
        <v>2</v>
      </c>
      <c r="P11" s="23">
        <v>1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187</v>
      </c>
      <c r="C12" s="9" t="s">
        <v>204</v>
      </c>
      <c r="D12" s="50">
        <v>21</v>
      </c>
      <c r="E12" s="50" t="s">
        <v>29</v>
      </c>
      <c r="F12" s="23">
        <v>15</v>
      </c>
      <c r="G12" s="50">
        <v>21</v>
      </c>
      <c r="H12" s="50" t="s">
        <v>29</v>
      </c>
      <c r="I12" s="23">
        <v>11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26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188</v>
      </c>
      <c r="C13" s="9" t="s">
        <v>200</v>
      </c>
      <c r="D13" s="50">
        <v>21</v>
      </c>
      <c r="E13" s="50" t="s">
        <v>29</v>
      </c>
      <c r="F13" s="23">
        <v>18</v>
      </c>
      <c r="G13" s="50">
        <v>21</v>
      </c>
      <c r="H13" s="50" t="s">
        <v>29</v>
      </c>
      <c r="I13" s="23">
        <v>15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33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189</v>
      </c>
      <c r="C14" s="9" t="s">
        <v>201</v>
      </c>
      <c r="D14" s="50">
        <v>21</v>
      </c>
      <c r="E14" s="50" t="s">
        <v>29</v>
      </c>
      <c r="F14" s="23">
        <v>19</v>
      </c>
      <c r="G14" s="50">
        <v>21</v>
      </c>
      <c r="H14" s="50" t="s">
        <v>29</v>
      </c>
      <c r="I14" s="23">
        <v>15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34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190</v>
      </c>
      <c r="C15" s="65" t="s">
        <v>205</v>
      </c>
      <c r="D15" s="51">
        <v>21</v>
      </c>
      <c r="E15" s="53" t="s">
        <v>29</v>
      </c>
      <c r="F15" s="26">
        <v>8</v>
      </c>
      <c r="G15" s="51">
        <v>21</v>
      </c>
      <c r="H15" s="53" t="s">
        <v>29</v>
      </c>
      <c r="I15" s="26">
        <v>15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23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tr">
        <f>C3</f>
        <v>Sokol Křemže "A"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375</v>
      </c>
      <c r="N16" s="60">
        <f t="shared" si="2"/>
        <v>259</v>
      </c>
      <c r="O16" s="59">
        <f t="shared" si="2"/>
        <v>16</v>
      </c>
      <c r="P16" s="61">
        <f t="shared" si="2"/>
        <v>2</v>
      </c>
      <c r="Q16" s="59">
        <f t="shared" si="2"/>
        <v>8</v>
      </c>
      <c r="R16" s="60">
        <f t="shared" si="2"/>
        <v>0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163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167" t="s">
        <v>30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164</v>
      </c>
      <c r="S3" s="8"/>
    </row>
    <row r="4" spans="1:19" ht="19.5" customHeight="1">
      <c r="A4" s="4" t="s">
        <v>4</v>
      </c>
      <c r="B4" s="9"/>
      <c r="C4" s="168" t="s">
        <v>168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165</v>
      </c>
      <c r="S4" s="8"/>
    </row>
    <row r="5" spans="1:19" ht="19.5" customHeight="1" thickBot="1">
      <c r="A5" s="10" t="s">
        <v>5</v>
      </c>
      <c r="B5" s="11"/>
      <c r="C5" s="169" t="s">
        <v>166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170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174</v>
      </c>
      <c r="C8" s="64" t="s">
        <v>175</v>
      </c>
      <c r="D8" s="50">
        <v>21</v>
      </c>
      <c r="E8" s="52" t="s">
        <v>29</v>
      </c>
      <c r="F8" s="23">
        <v>14</v>
      </c>
      <c r="G8" s="50">
        <v>21</v>
      </c>
      <c r="H8" s="52" t="s">
        <v>29</v>
      </c>
      <c r="I8" s="23">
        <v>11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25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82" t="s">
        <v>24</v>
      </c>
      <c r="B9" s="9" t="s">
        <v>173</v>
      </c>
      <c r="C9" s="9" t="s">
        <v>176</v>
      </c>
      <c r="D9" s="50">
        <v>10</v>
      </c>
      <c r="E9" s="50" t="s">
        <v>29</v>
      </c>
      <c r="F9" s="23">
        <v>21</v>
      </c>
      <c r="G9" s="50">
        <v>21</v>
      </c>
      <c r="H9" s="50" t="s">
        <v>29</v>
      </c>
      <c r="I9" s="23">
        <v>14</v>
      </c>
      <c r="J9" s="50">
        <v>21</v>
      </c>
      <c r="K9" s="50" t="s">
        <v>29</v>
      </c>
      <c r="L9" s="23">
        <v>12</v>
      </c>
      <c r="M9" s="57">
        <f t="shared" si="0"/>
        <v>52</v>
      </c>
      <c r="N9" s="58">
        <f t="shared" si="1"/>
        <v>47</v>
      </c>
      <c r="O9" s="24">
        <v>2</v>
      </c>
      <c r="P9" s="23">
        <v>1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212</v>
      </c>
      <c r="C10" s="9" t="s">
        <v>177</v>
      </c>
      <c r="D10" s="50">
        <v>21</v>
      </c>
      <c r="E10" s="50" t="s">
        <v>29</v>
      </c>
      <c r="F10" s="23">
        <v>15</v>
      </c>
      <c r="G10" s="50">
        <v>21</v>
      </c>
      <c r="H10" s="50" t="s">
        <v>29</v>
      </c>
      <c r="I10" s="23">
        <v>18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33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171</v>
      </c>
      <c r="C11" s="9" t="s">
        <v>208</v>
      </c>
      <c r="D11" s="50">
        <v>21</v>
      </c>
      <c r="E11" s="50" t="s">
        <v>29</v>
      </c>
      <c r="F11" s="23">
        <v>17</v>
      </c>
      <c r="G11" s="50">
        <v>21</v>
      </c>
      <c r="H11" s="50" t="s">
        <v>29</v>
      </c>
      <c r="I11" s="23">
        <v>7</v>
      </c>
      <c r="J11" s="50"/>
      <c r="K11" s="50" t="s">
        <v>29</v>
      </c>
      <c r="L11" s="23"/>
      <c r="M11" s="57">
        <f t="shared" si="0"/>
        <v>42</v>
      </c>
      <c r="N11" s="58">
        <f t="shared" si="1"/>
        <v>24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191</v>
      </c>
      <c r="C12" s="9" t="s">
        <v>179</v>
      </c>
      <c r="D12" s="50">
        <v>21</v>
      </c>
      <c r="E12" s="50" t="s">
        <v>29</v>
      </c>
      <c r="F12" s="23">
        <v>13</v>
      </c>
      <c r="G12" s="50">
        <v>21</v>
      </c>
      <c r="H12" s="50" t="s">
        <v>29</v>
      </c>
      <c r="I12" s="23">
        <v>10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23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192</v>
      </c>
      <c r="C13" s="9" t="s">
        <v>209</v>
      </c>
      <c r="D13" s="50">
        <v>21</v>
      </c>
      <c r="E13" s="50" t="s">
        <v>29</v>
      </c>
      <c r="F13" s="23">
        <v>14</v>
      </c>
      <c r="G13" s="50">
        <v>21</v>
      </c>
      <c r="H13" s="50" t="s">
        <v>29</v>
      </c>
      <c r="I13" s="23">
        <v>17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31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193</v>
      </c>
      <c r="C14" s="9" t="s">
        <v>210</v>
      </c>
      <c r="D14" s="50">
        <v>21</v>
      </c>
      <c r="E14" s="50" t="s">
        <v>29</v>
      </c>
      <c r="F14" s="23">
        <v>15</v>
      </c>
      <c r="G14" s="50">
        <v>21</v>
      </c>
      <c r="H14" s="50" t="s">
        <v>29</v>
      </c>
      <c r="I14" s="23">
        <v>18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33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194</v>
      </c>
      <c r="C15" s="65" t="s">
        <v>211</v>
      </c>
      <c r="D15" s="51">
        <v>21</v>
      </c>
      <c r="E15" s="53" t="s">
        <v>29</v>
      </c>
      <c r="F15" s="26">
        <v>19</v>
      </c>
      <c r="G15" s="51">
        <v>21</v>
      </c>
      <c r="H15" s="53" t="s">
        <v>29</v>
      </c>
      <c r="I15" s="26">
        <v>8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27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tr">
        <f>C3</f>
        <v>SKB Český Krumlov "B"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346</v>
      </c>
      <c r="N16" s="60">
        <f t="shared" si="2"/>
        <v>243</v>
      </c>
      <c r="O16" s="59">
        <f t="shared" si="2"/>
        <v>16</v>
      </c>
      <c r="P16" s="61">
        <f t="shared" si="2"/>
        <v>1</v>
      </c>
      <c r="Q16" s="59">
        <f t="shared" si="2"/>
        <v>8</v>
      </c>
      <c r="R16" s="60">
        <f t="shared" si="2"/>
        <v>0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95" zoomScaleNormal="95" zoomScalePageLayoutView="0" workbookViewId="0" topLeftCell="A2">
      <selection activeCell="P19" sqref="P18:P19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215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78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216</v>
      </c>
      <c r="S3" s="8"/>
    </row>
    <row r="4" spans="1:19" ht="19.5" customHeight="1">
      <c r="A4" s="4" t="s">
        <v>4</v>
      </c>
      <c r="B4" s="9"/>
      <c r="C4" s="89" t="s">
        <v>217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68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85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88</v>
      </c>
      <c r="C8" s="64" t="s">
        <v>226</v>
      </c>
      <c r="D8" s="50">
        <v>21</v>
      </c>
      <c r="E8" s="52" t="s">
        <v>29</v>
      </c>
      <c r="F8" s="23">
        <v>9</v>
      </c>
      <c r="G8" s="50">
        <v>21</v>
      </c>
      <c r="H8" s="52" t="s">
        <v>29</v>
      </c>
      <c r="I8" s="23">
        <v>12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21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82" t="s">
        <v>24</v>
      </c>
      <c r="B9" s="9" t="s">
        <v>89</v>
      </c>
      <c r="C9" s="9" t="s">
        <v>227</v>
      </c>
      <c r="D9" s="50">
        <v>21</v>
      </c>
      <c r="E9" s="50" t="s">
        <v>29</v>
      </c>
      <c r="F9" s="23">
        <v>9</v>
      </c>
      <c r="G9" s="50">
        <v>21</v>
      </c>
      <c r="H9" s="50" t="s">
        <v>29</v>
      </c>
      <c r="I9" s="23">
        <v>14</v>
      </c>
      <c r="J9" s="50"/>
      <c r="K9" s="50" t="s">
        <v>29</v>
      </c>
      <c r="L9" s="23"/>
      <c r="M9" s="57">
        <f t="shared" si="0"/>
        <v>42</v>
      </c>
      <c r="N9" s="58">
        <f t="shared" si="1"/>
        <v>23</v>
      </c>
      <c r="O9" s="24">
        <v>2</v>
      </c>
      <c r="P9" s="23">
        <v>0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222</v>
      </c>
      <c r="C10" s="9" t="s">
        <v>228</v>
      </c>
      <c r="D10" s="50">
        <v>21</v>
      </c>
      <c r="E10" s="50" t="s">
        <v>29</v>
      </c>
      <c r="F10" s="23">
        <v>17</v>
      </c>
      <c r="G10" s="50">
        <v>21</v>
      </c>
      <c r="H10" s="50" t="s">
        <v>29</v>
      </c>
      <c r="I10" s="23">
        <v>14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31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139</v>
      </c>
      <c r="C11" s="9" t="s">
        <v>229</v>
      </c>
      <c r="D11" s="50">
        <v>21</v>
      </c>
      <c r="E11" s="50" t="s">
        <v>29</v>
      </c>
      <c r="F11" s="23">
        <v>12</v>
      </c>
      <c r="G11" s="50">
        <v>22</v>
      </c>
      <c r="H11" s="50" t="s">
        <v>29</v>
      </c>
      <c r="I11" s="23">
        <v>20</v>
      </c>
      <c r="J11" s="50"/>
      <c r="K11" s="50" t="s">
        <v>29</v>
      </c>
      <c r="L11" s="23"/>
      <c r="M11" s="57">
        <f t="shared" si="0"/>
        <v>43</v>
      </c>
      <c r="N11" s="58">
        <f t="shared" si="1"/>
        <v>32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223</v>
      </c>
      <c r="C12" s="9" t="s">
        <v>230</v>
      </c>
      <c r="D12" s="50">
        <v>21</v>
      </c>
      <c r="E12" s="50" t="s">
        <v>29</v>
      </c>
      <c r="F12" s="23">
        <v>9</v>
      </c>
      <c r="G12" s="50">
        <v>21</v>
      </c>
      <c r="H12" s="50" t="s">
        <v>29</v>
      </c>
      <c r="I12" s="23">
        <v>11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20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232</v>
      </c>
      <c r="C13" s="9" t="s">
        <v>233</v>
      </c>
      <c r="D13" s="50">
        <v>18</v>
      </c>
      <c r="E13" s="50" t="s">
        <v>29</v>
      </c>
      <c r="F13" s="23">
        <v>21</v>
      </c>
      <c r="G13" s="50">
        <v>23</v>
      </c>
      <c r="H13" s="50" t="s">
        <v>29</v>
      </c>
      <c r="I13" s="23">
        <v>21</v>
      </c>
      <c r="J13" s="50">
        <v>21</v>
      </c>
      <c r="K13" s="50" t="s">
        <v>29</v>
      </c>
      <c r="L13" s="23">
        <v>13</v>
      </c>
      <c r="M13" s="57">
        <f t="shared" si="0"/>
        <v>62</v>
      </c>
      <c r="N13" s="58">
        <f t="shared" si="1"/>
        <v>55</v>
      </c>
      <c r="O13" s="24">
        <v>2</v>
      </c>
      <c r="P13" s="23">
        <v>1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224</v>
      </c>
      <c r="C14" s="9" t="s">
        <v>231</v>
      </c>
      <c r="D14" s="50">
        <v>21</v>
      </c>
      <c r="E14" s="50" t="s">
        <v>29</v>
      </c>
      <c r="F14" s="23">
        <v>4</v>
      </c>
      <c r="G14" s="50">
        <v>21</v>
      </c>
      <c r="H14" s="50" t="s">
        <v>29</v>
      </c>
      <c r="I14" s="23">
        <v>11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15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225</v>
      </c>
      <c r="C15" s="65" t="s">
        <v>234</v>
      </c>
      <c r="D15" s="51">
        <v>21</v>
      </c>
      <c r="E15" s="53" t="s">
        <v>29</v>
      </c>
      <c r="F15" s="26">
        <v>19</v>
      </c>
      <c r="G15" s="51">
        <v>22</v>
      </c>
      <c r="H15" s="53" t="s">
        <v>29</v>
      </c>
      <c r="I15" s="26">
        <v>20</v>
      </c>
      <c r="J15" s="51"/>
      <c r="K15" s="53" t="s">
        <v>29</v>
      </c>
      <c r="L15" s="26"/>
      <c r="M15" s="57">
        <f t="shared" si="0"/>
        <v>43</v>
      </c>
      <c r="N15" s="58">
        <f t="shared" si="1"/>
        <v>39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">
        <v>268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358</v>
      </c>
      <c r="N16" s="60">
        <f t="shared" si="2"/>
        <v>236</v>
      </c>
      <c r="O16" s="59">
        <f t="shared" si="2"/>
        <v>16</v>
      </c>
      <c r="P16" s="61">
        <f t="shared" si="2"/>
        <v>1</v>
      </c>
      <c r="Q16" s="59">
        <f t="shared" si="2"/>
        <v>8</v>
      </c>
      <c r="R16" s="60">
        <f t="shared" si="2"/>
        <v>0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95" zoomScaleNormal="95" zoomScalePageLayoutView="0" workbookViewId="0" topLeftCell="A2">
      <selection activeCell="S12" sqref="S12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215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72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216</v>
      </c>
      <c r="S3" s="8"/>
    </row>
    <row r="4" spans="1:19" ht="19.5" customHeight="1">
      <c r="A4" s="4" t="s">
        <v>4</v>
      </c>
      <c r="B4" s="9"/>
      <c r="C4" s="89" t="s">
        <v>219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68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85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129</v>
      </c>
      <c r="C8" s="64" t="s">
        <v>239</v>
      </c>
      <c r="D8" s="50">
        <v>17</v>
      </c>
      <c r="E8" s="52" t="s">
        <v>29</v>
      </c>
      <c r="F8" s="23">
        <v>21</v>
      </c>
      <c r="G8" s="50">
        <v>19</v>
      </c>
      <c r="H8" s="52" t="s">
        <v>29</v>
      </c>
      <c r="I8" s="23">
        <v>21</v>
      </c>
      <c r="J8" s="50"/>
      <c r="K8" s="52" t="s">
        <v>29</v>
      </c>
      <c r="L8" s="23"/>
      <c r="M8" s="57">
        <f aca="true" t="shared" si="0" ref="M8:M15">D8+G8+J8</f>
        <v>36</v>
      </c>
      <c r="N8" s="58">
        <f aca="true" t="shared" si="1" ref="N8:N15">F8+I8+L8</f>
        <v>42</v>
      </c>
      <c r="O8" s="24">
        <v>0</v>
      </c>
      <c r="P8" s="23">
        <v>2</v>
      </c>
      <c r="Q8" s="24">
        <v>0</v>
      </c>
      <c r="R8" s="23">
        <v>1</v>
      </c>
      <c r="S8" s="25"/>
    </row>
    <row r="9" spans="1:19" ht="30" customHeight="1">
      <c r="A9" s="82" t="s">
        <v>24</v>
      </c>
      <c r="B9" s="9" t="s">
        <v>235</v>
      </c>
      <c r="C9" s="9" t="s">
        <v>240</v>
      </c>
      <c r="D9" s="50">
        <v>21</v>
      </c>
      <c r="E9" s="50" t="s">
        <v>29</v>
      </c>
      <c r="F9" s="23">
        <v>19</v>
      </c>
      <c r="G9" s="50">
        <v>18</v>
      </c>
      <c r="H9" s="50" t="s">
        <v>29</v>
      </c>
      <c r="I9" s="23">
        <v>21</v>
      </c>
      <c r="J9" s="50">
        <v>21</v>
      </c>
      <c r="K9" s="50" t="s">
        <v>29</v>
      </c>
      <c r="L9" s="23">
        <v>12</v>
      </c>
      <c r="M9" s="57">
        <f t="shared" si="0"/>
        <v>60</v>
      </c>
      <c r="N9" s="58">
        <f t="shared" si="1"/>
        <v>52</v>
      </c>
      <c r="O9" s="24">
        <v>2</v>
      </c>
      <c r="P9" s="23">
        <v>1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236</v>
      </c>
      <c r="C10" s="9" t="s">
        <v>241</v>
      </c>
      <c r="D10" s="50">
        <v>21</v>
      </c>
      <c r="E10" s="50" t="s">
        <v>29</v>
      </c>
      <c r="F10" s="23">
        <v>14</v>
      </c>
      <c r="G10" s="50">
        <v>21</v>
      </c>
      <c r="H10" s="50" t="s">
        <v>29</v>
      </c>
      <c r="I10" s="23">
        <v>14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28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237</v>
      </c>
      <c r="C11" s="9" t="s">
        <v>242</v>
      </c>
      <c r="D11" s="50">
        <v>10</v>
      </c>
      <c r="E11" s="50" t="s">
        <v>29</v>
      </c>
      <c r="F11" s="23">
        <v>21</v>
      </c>
      <c r="G11" s="50">
        <v>12</v>
      </c>
      <c r="H11" s="50" t="s">
        <v>29</v>
      </c>
      <c r="I11" s="23">
        <v>21</v>
      </c>
      <c r="J11" s="50"/>
      <c r="K11" s="50" t="s">
        <v>29</v>
      </c>
      <c r="L11" s="23"/>
      <c r="M11" s="57">
        <f t="shared" si="0"/>
        <v>22</v>
      </c>
      <c r="N11" s="58">
        <f t="shared" si="1"/>
        <v>42</v>
      </c>
      <c r="O11" s="24">
        <v>0</v>
      </c>
      <c r="P11" s="23">
        <v>2</v>
      </c>
      <c r="Q11" s="24">
        <v>0</v>
      </c>
      <c r="R11" s="23">
        <v>1</v>
      </c>
      <c r="S11" s="25"/>
    </row>
    <row r="12" spans="1:19" ht="30" customHeight="1">
      <c r="A12" s="82" t="s">
        <v>26</v>
      </c>
      <c r="B12" s="9" t="s">
        <v>131</v>
      </c>
      <c r="C12" s="9" t="s">
        <v>243</v>
      </c>
      <c r="D12" s="50">
        <v>14</v>
      </c>
      <c r="E12" s="50" t="s">
        <v>29</v>
      </c>
      <c r="F12" s="23">
        <v>21</v>
      </c>
      <c r="G12" s="50">
        <v>16</v>
      </c>
      <c r="H12" s="50" t="s">
        <v>29</v>
      </c>
      <c r="I12" s="23">
        <v>21</v>
      </c>
      <c r="J12" s="50"/>
      <c r="K12" s="50" t="s">
        <v>29</v>
      </c>
      <c r="L12" s="23"/>
      <c r="M12" s="57">
        <f t="shared" si="0"/>
        <v>30</v>
      </c>
      <c r="N12" s="58">
        <f t="shared" si="1"/>
        <v>42</v>
      </c>
      <c r="O12" s="24">
        <v>0</v>
      </c>
      <c r="P12" s="23">
        <v>2</v>
      </c>
      <c r="Q12" s="24">
        <v>0</v>
      </c>
      <c r="R12" s="23">
        <v>1</v>
      </c>
      <c r="S12" s="25"/>
    </row>
    <row r="13" spans="1:19" ht="30" customHeight="1">
      <c r="A13" s="82" t="s">
        <v>27</v>
      </c>
      <c r="B13" s="9"/>
      <c r="C13" s="9" t="s">
        <v>244</v>
      </c>
      <c r="D13" s="50">
        <v>0</v>
      </c>
      <c r="E13" s="50" t="s">
        <v>29</v>
      </c>
      <c r="F13" s="23">
        <v>21</v>
      </c>
      <c r="G13" s="50">
        <v>0</v>
      </c>
      <c r="H13" s="50" t="s">
        <v>29</v>
      </c>
      <c r="I13" s="23">
        <v>21</v>
      </c>
      <c r="J13" s="50"/>
      <c r="K13" s="50" t="s">
        <v>29</v>
      </c>
      <c r="L13" s="23"/>
      <c r="M13" s="57">
        <f t="shared" si="0"/>
        <v>0</v>
      </c>
      <c r="N13" s="58">
        <f t="shared" si="1"/>
        <v>42</v>
      </c>
      <c r="O13" s="24">
        <v>0</v>
      </c>
      <c r="P13" s="23">
        <v>2</v>
      </c>
      <c r="Q13" s="24">
        <v>0</v>
      </c>
      <c r="R13" s="23">
        <v>1</v>
      </c>
      <c r="S13" s="25"/>
    </row>
    <row r="14" spans="1:19" ht="30" customHeight="1">
      <c r="A14" s="82" t="s">
        <v>28</v>
      </c>
      <c r="B14" s="9" t="s">
        <v>132</v>
      </c>
      <c r="C14" s="9" t="s">
        <v>245</v>
      </c>
      <c r="D14" s="50">
        <v>21</v>
      </c>
      <c r="E14" s="50" t="s">
        <v>29</v>
      </c>
      <c r="F14" s="23">
        <v>15</v>
      </c>
      <c r="G14" s="50">
        <v>21</v>
      </c>
      <c r="H14" s="50" t="s">
        <v>29</v>
      </c>
      <c r="I14" s="23">
        <v>12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27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238</v>
      </c>
      <c r="C15" s="65" t="s">
        <v>246</v>
      </c>
      <c r="D15" s="51">
        <v>15</v>
      </c>
      <c r="E15" s="53" t="s">
        <v>29</v>
      </c>
      <c r="F15" s="26">
        <v>21</v>
      </c>
      <c r="G15" s="51">
        <v>18</v>
      </c>
      <c r="H15" s="53" t="s">
        <v>29</v>
      </c>
      <c r="I15" s="26">
        <v>21</v>
      </c>
      <c r="J15" s="51"/>
      <c r="K15" s="53" t="s">
        <v>29</v>
      </c>
      <c r="L15" s="26"/>
      <c r="M15" s="57">
        <f t="shared" si="0"/>
        <v>33</v>
      </c>
      <c r="N15" s="58">
        <f t="shared" si="1"/>
        <v>42</v>
      </c>
      <c r="O15" s="27">
        <v>0</v>
      </c>
      <c r="P15" s="26">
        <v>2</v>
      </c>
      <c r="Q15" s="27">
        <v>0</v>
      </c>
      <c r="R15" s="26">
        <v>1</v>
      </c>
      <c r="S15" s="28"/>
    </row>
    <row r="16" spans="1:19" ht="34.5" customHeight="1" thickBot="1">
      <c r="A16" s="56" t="s">
        <v>10</v>
      </c>
      <c r="B16" s="66" t="s">
        <v>269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265</v>
      </c>
      <c r="N16" s="60">
        <f t="shared" si="2"/>
        <v>317</v>
      </c>
      <c r="O16" s="59">
        <f t="shared" si="2"/>
        <v>6</v>
      </c>
      <c r="P16" s="61">
        <f t="shared" si="2"/>
        <v>11</v>
      </c>
      <c r="Q16" s="59">
        <f t="shared" si="2"/>
        <v>3</v>
      </c>
      <c r="R16" s="60">
        <f t="shared" si="2"/>
        <v>5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95" zoomScaleNormal="95" zoomScalePageLayoutView="0" workbookViewId="0" topLeftCell="A2">
      <selection activeCell="I19" sqref="I19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215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78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216</v>
      </c>
      <c r="S3" s="8"/>
    </row>
    <row r="4" spans="1:19" ht="19.5" customHeight="1">
      <c r="A4" s="4" t="s">
        <v>4</v>
      </c>
      <c r="B4" s="9"/>
      <c r="C4" s="89" t="s">
        <v>218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68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170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247</v>
      </c>
      <c r="C8" s="64" t="s">
        <v>251</v>
      </c>
      <c r="D8" s="50">
        <v>21</v>
      </c>
      <c r="E8" s="52" t="s">
        <v>29</v>
      </c>
      <c r="F8" s="23">
        <v>5</v>
      </c>
      <c r="G8" s="50">
        <v>21</v>
      </c>
      <c r="H8" s="52" t="s">
        <v>29</v>
      </c>
      <c r="I8" s="23">
        <v>9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14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82" t="s">
        <v>24</v>
      </c>
      <c r="B9" s="9" t="s">
        <v>222</v>
      </c>
      <c r="C9" s="9" t="s">
        <v>241</v>
      </c>
      <c r="D9" s="50">
        <v>21</v>
      </c>
      <c r="E9" s="50" t="s">
        <v>29</v>
      </c>
      <c r="F9" s="23">
        <v>7</v>
      </c>
      <c r="G9" s="50">
        <v>22</v>
      </c>
      <c r="H9" s="50" t="s">
        <v>29</v>
      </c>
      <c r="I9" s="23">
        <v>24</v>
      </c>
      <c r="J9" s="50">
        <v>21</v>
      </c>
      <c r="K9" s="50" t="s">
        <v>29</v>
      </c>
      <c r="L9" s="23">
        <v>5</v>
      </c>
      <c r="M9" s="57">
        <f t="shared" si="0"/>
        <v>64</v>
      </c>
      <c r="N9" s="58">
        <f t="shared" si="1"/>
        <v>36</v>
      </c>
      <c r="O9" s="24">
        <v>2</v>
      </c>
      <c r="P9" s="23">
        <v>1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90</v>
      </c>
      <c r="C10" s="9" t="s">
        <v>252</v>
      </c>
      <c r="D10" s="50">
        <v>21</v>
      </c>
      <c r="E10" s="50" t="s">
        <v>29</v>
      </c>
      <c r="F10" s="23">
        <v>8</v>
      </c>
      <c r="G10" s="50">
        <v>21</v>
      </c>
      <c r="H10" s="50" t="s">
        <v>29</v>
      </c>
      <c r="I10" s="23">
        <v>7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15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248</v>
      </c>
      <c r="C11" s="9" t="s">
        <v>253</v>
      </c>
      <c r="D11" s="50">
        <v>21</v>
      </c>
      <c r="E11" s="50" t="s">
        <v>29</v>
      </c>
      <c r="F11" s="23">
        <v>12</v>
      </c>
      <c r="G11" s="50">
        <v>21</v>
      </c>
      <c r="H11" s="50" t="s">
        <v>29</v>
      </c>
      <c r="I11" s="23">
        <v>8</v>
      </c>
      <c r="J11" s="50"/>
      <c r="K11" s="50" t="s">
        <v>29</v>
      </c>
      <c r="L11" s="23"/>
      <c r="M11" s="57">
        <f t="shared" si="0"/>
        <v>42</v>
      </c>
      <c r="N11" s="58">
        <f t="shared" si="1"/>
        <v>20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249</v>
      </c>
      <c r="C12" s="9" t="s">
        <v>254</v>
      </c>
      <c r="D12" s="50">
        <v>21</v>
      </c>
      <c r="E12" s="50" t="s">
        <v>29</v>
      </c>
      <c r="F12" s="23">
        <v>6</v>
      </c>
      <c r="G12" s="50">
        <v>21</v>
      </c>
      <c r="H12" s="50" t="s">
        <v>29</v>
      </c>
      <c r="I12" s="23">
        <v>12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18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250</v>
      </c>
      <c r="C13" s="9" t="s">
        <v>255</v>
      </c>
      <c r="D13" s="50">
        <v>21</v>
      </c>
      <c r="E13" s="50" t="s">
        <v>29</v>
      </c>
      <c r="F13" s="23">
        <v>10</v>
      </c>
      <c r="G13" s="50">
        <v>21</v>
      </c>
      <c r="H13" s="50" t="s">
        <v>29</v>
      </c>
      <c r="I13" s="23">
        <v>6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16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224</v>
      </c>
      <c r="C14" s="9" t="s">
        <v>256</v>
      </c>
      <c r="D14" s="50">
        <v>19</v>
      </c>
      <c r="E14" s="50" t="s">
        <v>29</v>
      </c>
      <c r="F14" s="23">
        <v>21</v>
      </c>
      <c r="G14" s="50">
        <v>21</v>
      </c>
      <c r="H14" s="50" t="s">
        <v>29</v>
      </c>
      <c r="I14" s="23">
        <v>10</v>
      </c>
      <c r="J14" s="50">
        <v>21</v>
      </c>
      <c r="K14" s="50" t="s">
        <v>29</v>
      </c>
      <c r="L14" s="23">
        <v>8</v>
      </c>
      <c r="M14" s="57">
        <f t="shared" si="0"/>
        <v>61</v>
      </c>
      <c r="N14" s="58">
        <f t="shared" si="1"/>
        <v>39</v>
      </c>
      <c r="O14" s="24">
        <v>2</v>
      </c>
      <c r="P14" s="23">
        <v>1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86</v>
      </c>
      <c r="C15" s="65" t="s">
        <v>257</v>
      </c>
      <c r="D15" s="51">
        <v>21</v>
      </c>
      <c r="E15" s="53" t="s">
        <v>29</v>
      </c>
      <c r="F15" s="26">
        <v>8</v>
      </c>
      <c r="G15" s="51">
        <v>21</v>
      </c>
      <c r="H15" s="53" t="s">
        <v>29</v>
      </c>
      <c r="I15" s="26">
        <v>14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22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">
        <v>281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377</v>
      </c>
      <c r="N16" s="60">
        <f t="shared" si="2"/>
        <v>180</v>
      </c>
      <c r="O16" s="59">
        <f t="shared" si="2"/>
        <v>16</v>
      </c>
      <c r="P16" s="61">
        <f t="shared" si="2"/>
        <v>2</v>
      </c>
      <c r="Q16" s="59">
        <f t="shared" si="2"/>
        <v>8</v>
      </c>
      <c r="R16" s="60">
        <f t="shared" si="2"/>
        <v>0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95" zoomScaleNormal="95" zoomScalePageLayoutView="0" workbookViewId="0" topLeftCell="A2">
      <selection activeCell="C16" sqref="C16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215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72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216</v>
      </c>
      <c r="S3" s="8"/>
    </row>
    <row r="4" spans="1:19" ht="19.5" customHeight="1">
      <c r="A4" s="4" t="s">
        <v>4</v>
      </c>
      <c r="B4" s="9"/>
      <c r="C4" s="89" t="s">
        <v>220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68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170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95</v>
      </c>
      <c r="C8" s="64" t="s">
        <v>261</v>
      </c>
      <c r="D8" s="50">
        <v>21</v>
      </c>
      <c r="E8" s="52" t="s">
        <v>29</v>
      </c>
      <c r="F8" s="23">
        <v>10</v>
      </c>
      <c r="G8" s="50">
        <v>21</v>
      </c>
      <c r="H8" s="52" t="s">
        <v>29</v>
      </c>
      <c r="I8" s="23">
        <v>9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19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82" t="s">
        <v>24</v>
      </c>
      <c r="B9" s="9" t="s">
        <v>97</v>
      </c>
      <c r="C9" s="9" t="s">
        <v>262</v>
      </c>
      <c r="D9" s="50">
        <v>21</v>
      </c>
      <c r="E9" s="50" t="s">
        <v>29</v>
      </c>
      <c r="F9" s="23">
        <v>17</v>
      </c>
      <c r="G9" s="50">
        <v>21</v>
      </c>
      <c r="H9" s="50" t="s">
        <v>29</v>
      </c>
      <c r="I9" s="23">
        <v>18</v>
      </c>
      <c r="J9" s="50"/>
      <c r="K9" s="50" t="s">
        <v>29</v>
      </c>
      <c r="L9" s="23"/>
      <c r="M9" s="57">
        <f t="shared" si="0"/>
        <v>42</v>
      </c>
      <c r="N9" s="58">
        <f t="shared" si="1"/>
        <v>35</v>
      </c>
      <c r="O9" s="24">
        <v>2</v>
      </c>
      <c r="P9" s="23">
        <v>0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130</v>
      </c>
      <c r="C10" s="9" t="s">
        <v>227</v>
      </c>
      <c r="D10" s="50">
        <v>21</v>
      </c>
      <c r="E10" s="50" t="s">
        <v>29</v>
      </c>
      <c r="F10" s="23">
        <v>12</v>
      </c>
      <c r="G10" s="50">
        <v>21</v>
      </c>
      <c r="H10" s="50" t="s">
        <v>29</v>
      </c>
      <c r="I10" s="23">
        <v>6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18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258</v>
      </c>
      <c r="C11" s="9" t="s">
        <v>263</v>
      </c>
      <c r="D11" s="50">
        <v>8</v>
      </c>
      <c r="E11" s="50" t="s">
        <v>29</v>
      </c>
      <c r="F11" s="23">
        <v>21</v>
      </c>
      <c r="G11" s="50">
        <v>6</v>
      </c>
      <c r="H11" s="50" t="s">
        <v>29</v>
      </c>
      <c r="I11" s="23">
        <v>21</v>
      </c>
      <c r="J11" s="50"/>
      <c r="K11" s="50" t="s">
        <v>29</v>
      </c>
      <c r="L11" s="23"/>
      <c r="M11" s="57">
        <f t="shared" si="0"/>
        <v>14</v>
      </c>
      <c r="N11" s="58">
        <f t="shared" si="1"/>
        <v>42</v>
      </c>
      <c r="O11" s="24">
        <v>0</v>
      </c>
      <c r="P11" s="23">
        <v>2</v>
      </c>
      <c r="Q11" s="24">
        <v>0</v>
      </c>
      <c r="R11" s="23">
        <v>1</v>
      </c>
      <c r="S11" s="25"/>
    </row>
    <row r="12" spans="1:19" ht="30" customHeight="1">
      <c r="A12" s="82" t="s">
        <v>26</v>
      </c>
      <c r="B12" s="9" t="s">
        <v>259</v>
      </c>
      <c r="C12" s="9" t="s">
        <v>264</v>
      </c>
      <c r="D12" s="50">
        <v>21</v>
      </c>
      <c r="E12" s="50" t="s">
        <v>29</v>
      </c>
      <c r="F12" s="23">
        <v>13</v>
      </c>
      <c r="G12" s="50">
        <v>21</v>
      </c>
      <c r="H12" s="50" t="s">
        <v>29</v>
      </c>
      <c r="I12" s="23">
        <v>12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25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/>
      <c r="C13" s="9" t="s">
        <v>265</v>
      </c>
      <c r="D13" s="50">
        <v>0</v>
      </c>
      <c r="E13" s="50" t="s">
        <v>29</v>
      </c>
      <c r="F13" s="23">
        <v>21</v>
      </c>
      <c r="G13" s="50">
        <v>0</v>
      </c>
      <c r="H13" s="50" t="s">
        <v>29</v>
      </c>
      <c r="I13" s="23">
        <v>21</v>
      </c>
      <c r="J13" s="50"/>
      <c r="K13" s="50" t="s">
        <v>29</v>
      </c>
      <c r="L13" s="23"/>
      <c r="M13" s="57">
        <f t="shared" si="0"/>
        <v>0</v>
      </c>
      <c r="N13" s="58">
        <f t="shared" si="1"/>
        <v>42</v>
      </c>
      <c r="O13" s="24">
        <v>0</v>
      </c>
      <c r="P13" s="23">
        <v>2</v>
      </c>
      <c r="Q13" s="24">
        <v>0</v>
      </c>
      <c r="R13" s="23">
        <v>1</v>
      </c>
      <c r="S13" s="25"/>
    </row>
    <row r="14" spans="1:19" ht="30" customHeight="1">
      <c r="A14" s="82" t="s">
        <v>28</v>
      </c>
      <c r="B14" s="9" t="s">
        <v>100</v>
      </c>
      <c r="C14" s="9" t="s">
        <v>266</v>
      </c>
      <c r="D14" s="50">
        <v>21</v>
      </c>
      <c r="E14" s="50" t="s">
        <v>29</v>
      </c>
      <c r="F14" s="23">
        <v>18</v>
      </c>
      <c r="G14" s="50">
        <v>21</v>
      </c>
      <c r="H14" s="50" t="s">
        <v>29</v>
      </c>
      <c r="I14" s="23">
        <v>19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37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260</v>
      </c>
      <c r="C15" s="65" t="s">
        <v>267</v>
      </c>
      <c r="D15" s="51">
        <v>16</v>
      </c>
      <c r="E15" s="53" t="s">
        <v>29</v>
      </c>
      <c r="F15" s="26">
        <v>21</v>
      </c>
      <c r="G15" s="51">
        <v>14</v>
      </c>
      <c r="H15" s="53" t="s">
        <v>29</v>
      </c>
      <c r="I15" s="26">
        <v>21</v>
      </c>
      <c r="J15" s="51"/>
      <c r="K15" s="53" t="s">
        <v>29</v>
      </c>
      <c r="L15" s="26"/>
      <c r="M15" s="57">
        <f t="shared" si="0"/>
        <v>30</v>
      </c>
      <c r="N15" s="58">
        <f t="shared" si="1"/>
        <v>42</v>
      </c>
      <c r="O15" s="27">
        <v>0</v>
      </c>
      <c r="P15" s="26">
        <v>2</v>
      </c>
      <c r="Q15" s="27">
        <v>0</v>
      </c>
      <c r="R15" s="26">
        <v>1</v>
      </c>
      <c r="S15" s="28"/>
    </row>
    <row r="16" spans="1:19" ht="34.5" customHeight="1" thickBot="1">
      <c r="A16" s="56" t="s">
        <v>10</v>
      </c>
      <c r="B16" s="66" t="s">
        <v>72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254</v>
      </c>
      <c r="N16" s="60">
        <f t="shared" si="2"/>
        <v>260</v>
      </c>
      <c r="O16" s="59">
        <f t="shared" si="2"/>
        <v>10</v>
      </c>
      <c r="P16" s="61">
        <f t="shared" si="2"/>
        <v>6</v>
      </c>
      <c r="Q16" s="59">
        <f t="shared" si="2"/>
        <v>5</v>
      </c>
      <c r="R16" s="60">
        <f t="shared" si="2"/>
        <v>3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95" zoomScaleNormal="95"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215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217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216</v>
      </c>
      <c r="S3" s="8"/>
    </row>
    <row r="4" spans="1:19" ht="19.5" customHeight="1">
      <c r="A4" s="4" t="s">
        <v>4</v>
      </c>
      <c r="B4" s="9"/>
      <c r="C4" s="89" t="s">
        <v>218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68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221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261</v>
      </c>
      <c r="C8" s="64" t="s">
        <v>270</v>
      </c>
      <c r="D8" s="50">
        <v>20</v>
      </c>
      <c r="E8" s="52" t="s">
        <v>29</v>
      </c>
      <c r="F8" s="23">
        <v>22</v>
      </c>
      <c r="G8" s="50">
        <v>12</v>
      </c>
      <c r="H8" s="52" t="s">
        <v>29</v>
      </c>
      <c r="I8" s="23">
        <v>21</v>
      </c>
      <c r="J8" s="50"/>
      <c r="K8" s="52" t="s">
        <v>29</v>
      </c>
      <c r="L8" s="23"/>
      <c r="M8" s="57">
        <f aca="true" t="shared" si="0" ref="M8:M15">D8+G8+J8</f>
        <v>32</v>
      </c>
      <c r="N8" s="58">
        <f aca="true" t="shared" si="1" ref="N8:N15">F8+I8+L8</f>
        <v>43</v>
      </c>
      <c r="O8" s="24">
        <v>0</v>
      </c>
      <c r="P8" s="23">
        <v>2</v>
      </c>
      <c r="Q8" s="24">
        <v>0</v>
      </c>
      <c r="R8" s="23">
        <v>1</v>
      </c>
      <c r="S8" s="25"/>
    </row>
    <row r="9" spans="1:19" ht="30" customHeight="1">
      <c r="A9" s="82" t="s">
        <v>24</v>
      </c>
      <c r="B9" s="9" t="s">
        <v>262</v>
      </c>
      <c r="C9" s="9" t="s">
        <v>271</v>
      </c>
      <c r="D9" s="50">
        <v>17</v>
      </c>
      <c r="E9" s="50" t="s">
        <v>29</v>
      </c>
      <c r="F9" s="23">
        <v>21</v>
      </c>
      <c r="G9" s="50">
        <v>22</v>
      </c>
      <c r="H9" s="50" t="s">
        <v>29</v>
      </c>
      <c r="I9" s="23">
        <v>20</v>
      </c>
      <c r="J9" s="50">
        <v>21</v>
      </c>
      <c r="K9" s="50" t="s">
        <v>29</v>
      </c>
      <c r="L9" s="23">
        <v>13</v>
      </c>
      <c r="M9" s="57">
        <f t="shared" si="0"/>
        <v>60</v>
      </c>
      <c r="N9" s="58">
        <f t="shared" si="1"/>
        <v>54</v>
      </c>
      <c r="O9" s="24">
        <v>2</v>
      </c>
      <c r="P9" s="23">
        <v>1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277</v>
      </c>
      <c r="C10" s="9" t="s">
        <v>252</v>
      </c>
      <c r="D10" s="50">
        <v>21</v>
      </c>
      <c r="E10" s="50" t="s">
        <v>29</v>
      </c>
      <c r="F10" s="23">
        <v>8</v>
      </c>
      <c r="G10" s="50">
        <v>21</v>
      </c>
      <c r="H10" s="50" t="s">
        <v>29</v>
      </c>
      <c r="I10" s="23">
        <v>12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20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91</v>
      </c>
      <c r="C11" s="9" t="s">
        <v>272</v>
      </c>
      <c r="D11" s="50">
        <v>21</v>
      </c>
      <c r="E11" s="50" t="s">
        <v>29</v>
      </c>
      <c r="F11" s="23">
        <v>14</v>
      </c>
      <c r="G11" s="50">
        <v>21</v>
      </c>
      <c r="H11" s="50" t="s">
        <v>29</v>
      </c>
      <c r="I11" s="23">
        <v>11</v>
      </c>
      <c r="J11" s="50"/>
      <c r="K11" s="50" t="s">
        <v>29</v>
      </c>
      <c r="L11" s="23"/>
      <c r="M11" s="57">
        <f t="shared" si="0"/>
        <v>42</v>
      </c>
      <c r="N11" s="58">
        <f t="shared" si="1"/>
        <v>25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264</v>
      </c>
      <c r="C12" s="9" t="s">
        <v>273</v>
      </c>
      <c r="D12" s="50">
        <v>21</v>
      </c>
      <c r="E12" s="50" t="s">
        <v>29</v>
      </c>
      <c r="F12" s="23">
        <v>18</v>
      </c>
      <c r="G12" s="50">
        <v>21</v>
      </c>
      <c r="H12" s="50" t="s">
        <v>29</v>
      </c>
      <c r="I12" s="23">
        <v>18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36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278</v>
      </c>
      <c r="C13" s="9" t="s">
        <v>274</v>
      </c>
      <c r="D13" s="50">
        <v>21</v>
      </c>
      <c r="E13" s="50" t="s">
        <v>29</v>
      </c>
      <c r="F13" s="23">
        <v>6</v>
      </c>
      <c r="G13" s="50">
        <v>21</v>
      </c>
      <c r="H13" s="50" t="s">
        <v>29</v>
      </c>
      <c r="I13" s="23">
        <v>6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12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279</v>
      </c>
      <c r="C14" s="9" t="s">
        <v>275</v>
      </c>
      <c r="D14" s="50">
        <v>21</v>
      </c>
      <c r="E14" s="50" t="s">
        <v>29</v>
      </c>
      <c r="F14" s="23">
        <v>14</v>
      </c>
      <c r="G14" s="50">
        <v>21</v>
      </c>
      <c r="H14" s="50" t="s">
        <v>29</v>
      </c>
      <c r="I14" s="23">
        <v>13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27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234</v>
      </c>
      <c r="C15" s="65" t="s">
        <v>276</v>
      </c>
      <c r="D15" s="51">
        <v>21</v>
      </c>
      <c r="E15" s="53" t="s">
        <v>29</v>
      </c>
      <c r="F15" s="26">
        <v>12</v>
      </c>
      <c r="G15" s="51">
        <v>21</v>
      </c>
      <c r="H15" s="53" t="s">
        <v>29</v>
      </c>
      <c r="I15" s="26">
        <v>17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29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">
        <v>280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344</v>
      </c>
      <c r="N16" s="60">
        <f t="shared" si="2"/>
        <v>246</v>
      </c>
      <c r="O16" s="59">
        <f t="shared" si="2"/>
        <v>14</v>
      </c>
      <c r="P16" s="61">
        <f t="shared" si="2"/>
        <v>3</v>
      </c>
      <c r="Q16" s="59">
        <f t="shared" si="2"/>
        <v>7</v>
      </c>
      <c r="R16" s="60">
        <f t="shared" si="2"/>
        <v>1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288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31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289</v>
      </c>
      <c r="S3" s="8"/>
    </row>
    <row r="4" spans="1:19" ht="19.5" customHeight="1">
      <c r="A4" s="4" t="s">
        <v>4</v>
      </c>
      <c r="B4" s="9"/>
      <c r="C4" s="89" t="s">
        <v>30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165</v>
      </c>
      <c r="S4" s="8"/>
    </row>
    <row r="5" spans="1:19" ht="19.5" customHeight="1" thickBot="1">
      <c r="A5" s="10" t="s">
        <v>5</v>
      </c>
      <c r="B5" s="11"/>
      <c r="C5" s="91" t="s">
        <v>166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290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54"/>
      <c r="L7" s="55"/>
      <c r="M7" s="20"/>
      <c r="N7" s="21"/>
      <c r="O7" s="20"/>
      <c r="P7" s="21"/>
      <c r="Q7" s="20"/>
      <c r="R7" s="21"/>
      <c r="S7" s="22"/>
    </row>
    <row r="8" spans="1:19" ht="30" customHeight="1" thickTop="1">
      <c r="A8" s="92" t="s">
        <v>23</v>
      </c>
      <c r="B8" s="9" t="s">
        <v>291</v>
      </c>
      <c r="C8" s="9" t="s">
        <v>174</v>
      </c>
      <c r="D8" s="50">
        <v>21</v>
      </c>
      <c r="E8" s="52" t="s">
        <v>29</v>
      </c>
      <c r="F8" s="23">
        <v>11</v>
      </c>
      <c r="G8" s="50">
        <v>21</v>
      </c>
      <c r="H8" s="52" t="s">
        <v>29</v>
      </c>
      <c r="I8" s="23">
        <v>9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20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92" t="s">
        <v>24</v>
      </c>
      <c r="B9" s="9" t="s">
        <v>292</v>
      </c>
      <c r="C9" s="9" t="s">
        <v>173</v>
      </c>
      <c r="D9" s="50">
        <v>21</v>
      </c>
      <c r="E9" s="50" t="s">
        <v>29</v>
      </c>
      <c r="F9" s="23">
        <v>11</v>
      </c>
      <c r="G9" s="50">
        <v>21</v>
      </c>
      <c r="H9" s="50" t="s">
        <v>29</v>
      </c>
      <c r="I9" s="23">
        <v>16</v>
      </c>
      <c r="J9" s="50"/>
      <c r="K9" s="50" t="s">
        <v>29</v>
      </c>
      <c r="L9" s="23"/>
      <c r="M9" s="57">
        <f t="shared" si="0"/>
        <v>42</v>
      </c>
      <c r="N9" s="58">
        <f t="shared" si="1"/>
        <v>27</v>
      </c>
      <c r="O9" s="24">
        <v>2</v>
      </c>
      <c r="P9" s="23">
        <v>0</v>
      </c>
      <c r="Q9" s="24">
        <v>1</v>
      </c>
      <c r="R9" s="23">
        <v>0</v>
      </c>
      <c r="S9" s="25"/>
    </row>
    <row r="10" spans="1:19" ht="30" customHeight="1">
      <c r="A10" s="92" t="s">
        <v>25</v>
      </c>
      <c r="B10" s="9" t="s">
        <v>293</v>
      </c>
      <c r="C10" s="9" t="s">
        <v>212</v>
      </c>
      <c r="D10" s="50">
        <v>22</v>
      </c>
      <c r="E10" s="50" t="s">
        <v>29</v>
      </c>
      <c r="F10" s="23">
        <v>20</v>
      </c>
      <c r="G10" s="50">
        <v>21</v>
      </c>
      <c r="H10" s="50" t="s">
        <v>29</v>
      </c>
      <c r="I10" s="23">
        <v>16</v>
      </c>
      <c r="J10" s="50"/>
      <c r="K10" s="50" t="s">
        <v>29</v>
      </c>
      <c r="L10" s="23"/>
      <c r="M10" s="57">
        <f t="shared" si="0"/>
        <v>43</v>
      </c>
      <c r="N10" s="58">
        <f t="shared" si="1"/>
        <v>36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92" t="s">
        <v>14</v>
      </c>
      <c r="B11" s="9" t="s">
        <v>294</v>
      </c>
      <c r="C11" s="9" t="s">
        <v>295</v>
      </c>
      <c r="D11" s="50">
        <v>9</v>
      </c>
      <c r="E11" s="50" t="s">
        <v>29</v>
      </c>
      <c r="F11" s="23">
        <v>21</v>
      </c>
      <c r="G11" s="50">
        <v>21</v>
      </c>
      <c r="H11" s="50" t="s">
        <v>29</v>
      </c>
      <c r="I11" s="23">
        <v>16</v>
      </c>
      <c r="J11" s="50">
        <v>14</v>
      </c>
      <c r="K11" s="50" t="s">
        <v>29</v>
      </c>
      <c r="L11" s="23">
        <v>21</v>
      </c>
      <c r="M11" s="57">
        <f t="shared" si="0"/>
        <v>44</v>
      </c>
      <c r="N11" s="58">
        <f t="shared" si="1"/>
        <v>58</v>
      </c>
      <c r="O11" s="24">
        <v>1</v>
      </c>
      <c r="P11" s="23">
        <v>2</v>
      </c>
      <c r="Q11" s="24">
        <v>0</v>
      </c>
      <c r="R11" s="23">
        <v>1</v>
      </c>
      <c r="S11" s="25"/>
    </row>
    <row r="12" spans="1:19" ht="30" customHeight="1">
      <c r="A12" s="92" t="s">
        <v>26</v>
      </c>
      <c r="B12" s="9" t="s">
        <v>296</v>
      </c>
      <c r="C12" s="9" t="s">
        <v>193</v>
      </c>
      <c r="D12" s="50">
        <v>21</v>
      </c>
      <c r="E12" s="50" t="s">
        <v>29</v>
      </c>
      <c r="F12" s="23">
        <v>15</v>
      </c>
      <c r="G12" s="50">
        <v>15</v>
      </c>
      <c r="H12" s="50" t="s">
        <v>29</v>
      </c>
      <c r="I12" s="23">
        <v>21</v>
      </c>
      <c r="J12" s="50">
        <v>9</v>
      </c>
      <c r="K12" s="50" t="s">
        <v>29</v>
      </c>
      <c r="L12" s="23">
        <v>21</v>
      </c>
      <c r="M12" s="57">
        <f t="shared" si="0"/>
        <v>45</v>
      </c>
      <c r="N12" s="58">
        <f t="shared" si="1"/>
        <v>57</v>
      </c>
      <c r="O12" s="24">
        <v>1</v>
      </c>
      <c r="P12" s="23">
        <v>2</v>
      </c>
      <c r="Q12" s="24">
        <v>0</v>
      </c>
      <c r="R12" s="23">
        <v>1</v>
      </c>
      <c r="S12" s="25"/>
    </row>
    <row r="13" spans="1:19" ht="30" customHeight="1">
      <c r="A13" s="92" t="s">
        <v>27</v>
      </c>
      <c r="B13" s="9" t="s">
        <v>297</v>
      </c>
      <c r="C13" s="9" t="s">
        <v>298</v>
      </c>
      <c r="D13" s="50">
        <v>23</v>
      </c>
      <c r="E13" s="50" t="s">
        <v>29</v>
      </c>
      <c r="F13" s="23">
        <v>21</v>
      </c>
      <c r="G13" s="50">
        <v>23</v>
      </c>
      <c r="H13" s="50" t="s">
        <v>29</v>
      </c>
      <c r="I13" s="23">
        <v>21</v>
      </c>
      <c r="J13" s="50"/>
      <c r="K13" s="50" t="s">
        <v>29</v>
      </c>
      <c r="L13" s="23"/>
      <c r="M13" s="57">
        <f t="shared" si="0"/>
        <v>46</v>
      </c>
      <c r="N13" s="58">
        <f t="shared" si="1"/>
        <v>42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92" t="s">
        <v>28</v>
      </c>
      <c r="B14" s="9" t="s">
        <v>299</v>
      </c>
      <c r="C14" s="9" t="s">
        <v>300</v>
      </c>
      <c r="D14" s="50">
        <v>21</v>
      </c>
      <c r="E14" s="50" t="s">
        <v>29</v>
      </c>
      <c r="F14" s="23">
        <v>12</v>
      </c>
      <c r="G14" s="50">
        <v>21</v>
      </c>
      <c r="H14" s="50" t="s">
        <v>29</v>
      </c>
      <c r="I14" s="23">
        <v>13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25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93" t="s">
        <v>15</v>
      </c>
      <c r="B15" s="65" t="s">
        <v>301</v>
      </c>
      <c r="C15" s="65" t="s">
        <v>302</v>
      </c>
      <c r="D15" s="51">
        <v>21</v>
      </c>
      <c r="E15" s="53" t="s">
        <v>29</v>
      </c>
      <c r="F15" s="26">
        <v>14</v>
      </c>
      <c r="G15" s="51">
        <v>21</v>
      </c>
      <c r="H15" s="53" t="s">
        <v>29</v>
      </c>
      <c r="I15" s="26">
        <v>16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30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">
        <v>31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346</v>
      </c>
      <c r="N16" s="60">
        <f t="shared" si="2"/>
        <v>295</v>
      </c>
      <c r="O16" s="59">
        <f t="shared" si="2"/>
        <v>14</v>
      </c>
      <c r="P16" s="61">
        <f t="shared" si="2"/>
        <v>4</v>
      </c>
      <c r="Q16" s="59">
        <f t="shared" si="2"/>
        <v>6</v>
      </c>
      <c r="R16" s="60">
        <f t="shared" si="2"/>
        <v>2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303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304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289</v>
      </c>
      <c r="S3" s="8"/>
    </row>
    <row r="4" spans="1:19" ht="19.5" customHeight="1">
      <c r="A4" s="4" t="s">
        <v>4</v>
      </c>
      <c r="B4" s="9"/>
      <c r="C4" s="89" t="s">
        <v>305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165</v>
      </c>
      <c r="S4" s="8"/>
    </row>
    <row r="5" spans="1:19" ht="19.5" customHeight="1" thickBot="1">
      <c r="A5" s="10" t="s">
        <v>5</v>
      </c>
      <c r="B5" s="11"/>
      <c r="C5" s="91" t="s">
        <v>166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306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9" t="s">
        <v>174</v>
      </c>
      <c r="C8" s="64" t="s">
        <v>183</v>
      </c>
      <c r="D8" s="50">
        <v>21</v>
      </c>
      <c r="E8" s="52" t="s">
        <v>29</v>
      </c>
      <c r="F8" s="23">
        <v>16</v>
      </c>
      <c r="G8" s="50">
        <v>17</v>
      </c>
      <c r="H8" s="52" t="s">
        <v>29</v>
      </c>
      <c r="I8" s="23">
        <v>21</v>
      </c>
      <c r="J8" s="50">
        <v>21</v>
      </c>
      <c r="K8" s="52" t="s">
        <v>29</v>
      </c>
      <c r="L8" s="23">
        <v>15</v>
      </c>
      <c r="M8" s="57">
        <f aca="true" t="shared" si="0" ref="M8:M15">D8+G8+J8</f>
        <v>59</v>
      </c>
      <c r="N8" s="58">
        <f aca="true" t="shared" si="1" ref="N8:N15">F8+I8+L8</f>
        <v>52</v>
      </c>
      <c r="O8" s="24">
        <v>2</v>
      </c>
      <c r="P8" s="23">
        <v>1</v>
      </c>
      <c r="Q8" s="24">
        <v>1</v>
      </c>
      <c r="R8" s="23">
        <v>0</v>
      </c>
      <c r="S8" s="25"/>
    </row>
    <row r="9" spans="1:19" ht="30" customHeight="1">
      <c r="A9" s="82" t="s">
        <v>24</v>
      </c>
      <c r="B9" s="9" t="s">
        <v>173</v>
      </c>
      <c r="C9" s="9" t="s">
        <v>184</v>
      </c>
      <c r="D9" s="50">
        <v>22</v>
      </c>
      <c r="E9" s="50" t="s">
        <v>29</v>
      </c>
      <c r="F9" s="23">
        <v>20</v>
      </c>
      <c r="G9" s="50">
        <v>18</v>
      </c>
      <c r="H9" s="50" t="s">
        <v>29</v>
      </c>
      <c r="I9" s="23">
        <v>21</v>
      </c>
      <c r="J9" s="50">
        <v>11</v>
      </c>
      <c r="K9" s="50" t="s">
        <v>29</v>
      </c>
      <c r="L9" s="23">
        <v>21</v>
      </c>
      <c r="M9" s="57">
        <f t="shared" si="0"/>
        <v>51</v>
      </c>
      <c r="N9" s="58">
        <f t="shared" si="1"/>
        <v>62</v>
      </c>
      <c r="O9" s="24">
        <v>1</v>
      </c>
      <c r="P9" s="23">
        <v>2</v>
      </c>
      <c r="Q9" s="24">
        <v>0</v>
      </c>
      <c r="R9" s="23">
        <v>1</v>
      </c>
      <c r="S9" s="25"/>
    </row>
    <row r="10" spans="1:19" ht="30" customHeight="1">
      <c r="A10" s="82" t="s">
        <v>25</v>
      </c>
      <c r="B10" s="9" t="s">
        <v>212</v>
      </c>
      <c r="C10" s="9" t="s">
        <v>185</v>
      </c>
      <c r="D10" s="50">
        <v>21</v>
      </c>
      <c r="E10" s="50" t="s">
        <v>29</v>
      </c>
      <c r="F10" s="23">
        <v>9</v>
      </c>
      <c r="G10" s="50">
        <v>15</v>
      </c>
      <c r="H10" s="50" t="s">
        <v>29</v>
      </c>
      <c r="I10" s="23">
        <v>21</v>
      </c>
      <c r="J10" s="50">
        <v>21</v>
      </c>
      <c r="K10" s="50" t="s">
        <v>29</v>
      </c>
      <c r="L10" s="23">
        <v>10</v>
      </c>
      <c r="M10" s="57">
        <f t="shared" si="0"/>
        <v>57</v>
      </c>
      <c r="N10" s="58">
        <f t="shared" si="1"/>
        <v>40</v>
      </c>
      <c r="O10" s="24">
        <v>2</v>
      </c>
      <c r="P10" s="23">
        <v>1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295</v>
      </c>
      <c r="C11" s="9" t="s">
        <v>186</v>
      </c>
      <c r="D11" s="50">
        <v>21</v>
      </c>
      <c r="E11" s="50" t="s">
        <v>29</v>
      </c>
      <c r="F11" s="23">
        <v>10</v>
      </c>
      <c r="G11" s="50">
        <v>21</v>
      </c>
      <c r="H11" s="50" t="s">
        <v>29</v>
      </c>
      <c r="I11" s="23">
        <v>7</v>
      </c>
      <c r="J11" s="50"/>
      <c r="K11" s="50" t="s">
        <v>29</v>
      </c>
      <c r="L11" s="23"/>
      <c r="M11" s="57">
        <f t="shared" si="0"/>
        <v>42</v>
      </c>
      <c r="N11" s="58">
        <f t="shared" si="1"/>
        <v>17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193</v>
      </c>
      <c r="C12" s="9" t="s">
        <v>307</v>
      </c>
      <c r="D12" s="50">
        <v>14</v>
      </c>
      <c r="E12" s="50" t="s">
        <v>29</v>
      </c>
      <c r="F12" s="23">
        <v>21</v>
      </c>
      <c r="G12" s="50">
        <v>21</v>
      </c>
      <c r="H12" s="50" t="s">
        <v>29</v>
      </c>
      <c r="I12" s="23">
        <v>15</v>
      </c>
      <c r="J12" s="50">
        <v>16</v>
      </c>
      <c r="K12" s="50" t="s">
        <v>29</v>
      </c>
      <c r="L12" s="23">
        <v>21</v>
      </c>
      <c r="M12" s="57">
        <f t="shared" si="0"/>
        <v>51</v>
      </c>
      <c r="N12" s="58">
        <f t="shared" si="1"/>
        <v>57</v>
      </c>
      <c r="O12" s="24">
        <v>1</v>
      </c>
      <c r="P12" s="23">
        <v>2</v>
      </c>
      <c r="Q12" s="24">
        <v>0</v>
      </c>
      <c r="R12" s="23">
        <v>1</v>
      </c>
      <c r="S12" s="25"/>
    </row>
    <row r="13" spans="1:19" ht="30" customHeight="1">
      <c r="A13" s="82" t="s">
        <v>27</v>
      </c>
      <c r="B13" s="9" t="s">
        <v>298</v>
      </c>
      <c r="C13" s="9" t="s">
        <v>308</v>
      </c>
      <c r="D13" s="50">
        <v>21</v>
      </c>
      <c r="E13" s="50" t="s">
        <v>29</v>
      </c>
      <c r="F13" s="23">
        <v>12</v>
      </c>
      <c r="G13" s="50">
        <v>21</v>
      </c>
      <c r="H13" s="50" t="s">
        <v>29</v>
      </c>
      <c r="I13" s="23">
        <v>16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28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300</v>
      </c>
      <c r="C14" s="9" t="s">
        <v>309</v>
      </c>
      <c r="D14" s="50">
        <v>19</v>
      </c>
      <c r="E14" s="50" t="s">
        <v>29</v>
      </c>
      <c r="F14" s="23">
        <v>21</v>
      </c>
      <c r="G14" s="50">
        <v>14</v>
      </c>
      <c r="H14" s="50" t="s">
        <v>29</v>
      </c>
      <c r="I14" s="23">
        <v>21</v>
      </c>
      <c r="J14" s="50"/>
      <c r="K14" s="50" t="s">
        <v>29</v>
      </c>
      <c r="L14" s="23"/>
      <c r="M14" s="57">
        <f t="shared" si="0"/>
        <v>33</v>
      </c>
      <c r="N14" s="58">
        <f t="shared" si="1"/>
        <v>42</v>
      </c>
      <c r="O14" s="24">
        <v>0</v>
      </c>
      <c r="P14" s="23">
        <v>2</v>
      </c>
      <c r="Q14" s="24">
        <v>0</v>
      </c>
      <c r="R14" s="23">
        <v>1</v>
      </c>
      <c r="S14" s="25"/>
    </row>
    <row r="15" spans="1:19" ht="30" customHeight="1" thickBot="1">
      <c r="A15" s="83" t="s">
        <v>15</v>
      </c>
      <c r="B15" s="65" t="s">
        <v>302</v>
      </c>
      <c r="C15" s="65" t="s">
        <v>310</v>
      </c>
      <c r="D15" s="51">
        <v>4</v>
      </c>
      <c r="E15" s="53" t="s">
        <v>29</v>
      </c>
      <c r="F15" s="26">
        <v>21</v>
      </c>
      <c r="G15" s="51">
        <v>14</v>
      </c>
      <c r="H15" s="53" t="s">
        <v>29</v>
      </c>
      <c r="I15" s="26">
        <v>21</v>
      </c>
      <c r="J15" s="51"/>
      <c r="K15" s="53" t="s">
        <v>29</v>
      </c>
      <c r="L15" s="26"/>
      <c r="M15" s="57">
        <f t="shared" si="0"/>
        <v>18</v>
      </c>
      <c r="N15" s="58">
        <f t="shared" si="1"/>
        <v>42</v>
      </c>
      <c r="O15" s="27">
        <v>0</v>
      </c>
      <c r="P15" s="26">
        <v>2</v>
      </c>
      <c r="Q15" s="27">
        <v>0</v>
      </c>
      <c r="R15" s="26">
        <v>1</v>
      </c>
      <c r="S15" s="28"/>
    </row>
    <row r="16" spans="1:19" ht="34.5" customHeight="1" thickBot="1">
      <c r="A16" s="56" t="s">
        <v>10</v>
      </c>
      <c r="B16" s="66"/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353</v>
      </c>
      <c r="N16" s="60">
        <f t="shared" si="2"/>
        <v>340</v>
      </c>
      <c r="O16" s="59">
        <f t="shared" si="2"/>
        <v>10</v>
      </c>
      <c r="P16" s="61">
        <f t="shared" si="2"/>
        <v>10</v>
      </c>
      <c r="Q16" s="59">
        <f t="shared" si="2"/>
        <v>4</v>
      </c>
      <c r="R16" s="60">
        <f t="shared" si="2"/>
        <v>4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287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167" t="s">
        <v>167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289</v>
      </c>
      <c r="S3" s="8"/>
    </row>
    <row r="4" spans="1:19" ht="19.5" customHeight="1">
      <c r="A4" s="4" t="s">
        <v>4</v>
      </c>
      <c r="B4" s="9"/>
      <c r="C4" s="168" t="s">
        <v>31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165</v>
      </c>
      <c r="S4" s="8"/>
    </row>
    <row r="5" spans="1:19" ht="19.5" customHeight="1" thickBot="1">
      <c r="A5" s="10" t="s">
        <v>5</v>
      </c>
      <c r="B5" s="11"/>
      <c r="C5" s="169" t="s">
        <v>166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306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183</v>
      </c>
      <c r="C8" s="64" t="s">
        <v>291</v>
      </c>
      <c r="D8" s="50">
        <v>11</v>
      </c>
      <c r="E8" s="52" t="s">
        <v>29</v>
      </c>
      <c r="F8" s="23">
        <v>21</v>
      </c>
      <c r="G8" s="50">
        <v>18</v>
      </c>
      <c r="H8" s="52" t="s">
        <v>29</v>
      </c>
      <c r="I8" s="23">
        <v>21</v>
      </c>
      <c r="J8" s="50"/>
      <c r="K8" s="52" t="s">
        <v>29</v>
      </c>
      <c r="L8" s="23"/>
      <c r="M8" s="57">
        <f aca="true" t="shared" si="0" ref="M8:M15">D8+G8+J8</f>
        <v>29</v>
      </c>
      <c r="N8" s="58">
        <f aca="true" t="shared" si="1" ref="N8:N15">F8+I8+L8</f>
        <v>42</v>
      </c>
      <c r="O8" s="24">
        <v>0</v>
      </c>
      <c r="P8" s="23">
        <v>2</v>
      </c>
      <c r="Q8" s="24">
        <v>0</v>
      </c>
      <c r="R8" s="23">
        <v>1</v>
      </c>
      <c r="S8" s="25"/>
    </row>
    <row r="9" spans="1:19" ht="30" customHeight="1">
      <c r="A9" s="82" t="s">
        <v>24</v>
      </c>
      <c r="B9" s="9" t="s">
        <v>184</v>
      </c>
      <c r="C9" s="9" t="s">
        <v>292</v>
      </c>
      <c r="D9" s="50">
        <v>21</v>
      </c>
      <c r="E9" s="50" t="s">
        <v>29</v>
      </c>
      <c r="F9" s="23">
        <v>13</v>
      </c>
      <c r="G9" s="50">
        <v>12</v>
      </c>
      <c r="H9" s="50" t="s">
        <v>29</v>
      </c>
      <c r="I9" s="23">
        <v>21</v>
      </c>
      <c r="J9" s="50">
        <v>13</v>
      </c>
      <c r="K9" s="50" t="s">
        <v>29</v>
      </c>
      <c r="L9" s="23">
        <v>21</v>
      </c>
      <c r="M9" s="57">
        <f t="shared" si="0"/>
        <v>46</v>
      </c>
      <c r="N9" s="58">
        <f t="shared" si="1"/>
        <v>55</v>
      </c>
      <c r="O9" s="24">
        <v>1</v>
      </c>
      <c r="P9" s="23">
        <v>2</v>
      </c>
      <c r="Q9" s="24">
        <v>0</v>
      </c>
      <c r="R9" s="23">
        <v>1</v>
      </c>
      <c r="S9" s="25"/>
    </row>
    <row r="10" spans="1:19" ht="30" customHeight="1">
      <c r="A10" s="82" t="s">
        <v>25</v>
      </c>
      <c r="B10" s="9" t="s">
        <v>185</v>
      </c>
      <c r="C10" s="9" t="s">
        <v>293</v>
      </c>
      <c r="D10" s="50">
        <v>17</v>
      </c>
      <c r="E10" s="50" t="s">
        <v>29</v>
      </c>
      <c r="F10" s="23">
        <v>21</v>
      </c>
      <c r="G10" s="50">
        <v>19</v>
      </c>
      <c r="H10" s="50" t="s">
        <v>29</v>
      </c>
      <c r="I10" s="23">
        <v>21</v>
      </c>
      <c r="J10" s="50"/>
      <c r="K10" s="50" t="s">
        <v>29</v>
      </c>
      <c r="L10" s="23"/>
      <c r="M10" s="57">
        <f t="shared" si="0"/>
        <v>36</v>
      </c>
      <c r="N10" s="58">
        <f t="shared" si="1"/>
        <v>42</v>
      </c>
      <c r="O10" s="24">
        <v>0</v>
      </c>
      <c r="P10" s="23">
        <v>2</v>
      </c>
      <c r="Q10" s="24">
        <v>0</v>
      </c>
      <c r="R10" s="23">
        <v>1</v>
      </c>
      <c r="S10" s="25"/>
    </row>
    <row r="11" spans="1:19" ht="30" customHeight="1">
      <c r="A11" s="82" t="s">
        <v>14</v>
      </c>
      <c r="B11" s="9" t="s">
        <v>311</v>
      </c>
      <c r="C11" s="9" t="s">
        <v>294</v>
      </c>
      <c r="D11" s="50">
        <v>21</v>
      </c>
      <c r="E11" s="50" t="s">
        <v>29</v>
      </c>
      <c r="F11" s="23">
        <v>16</v>
      </c>
      <c r="G11" s="50">
        <v>22</v>
      </c>
      <c r="H11" s="50" t="s">
        <v>29</v>
      </c>
      <c r="I11" s="23">
        <v>20</v>
      </c>
      <c r="J11" s="50"/>
      <c r="K11" s="50" t="s">
        <v>29</v>
      </c>
      <c r="L11" s="23"/>
      <c r="M11" s="57">
        <f t="shared" si="0"/>
        <v>43</v>
      </c>
      <c r="N11" s="58">
        <f t="shared" si="1"/>
        <v>36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312</v>
      </c>
      <c r="C12" s="9" t="s">
        <v>313</v>
      </c>
      <c r="D12" s="50">
        <v>15</v>
      </c>
      <c r="E12" s="50" t="s">
        <v>29</v>
      </c>
      <c r="F12" s="23">
        <v>21</v>
      </c>
      <c r="G12" s="50">
        <v>21</v>
      </c>
      <c r="H12" s="50" t="s">
        <v>29</v>
      </c>
      <c r="I12" s="23">
        <v>16</v>
      </c>
      <c r="J12" s="50">
        <v>16</v>
      </c>
      <c r="K12" s="50" t="s">
        <v>29</v>
      </c>
      <c r="L12" s="23">
        <v>21</v>
      </c>
      <c r="M12" s="57">
        <f t="shared" si="0"/>
        <v>52</v>
      </c>
      <c r="N12" s="58">
        <f t="shared" si="1"/>
        <v>58</v>
      </c>
      <c r="O12" s="24">
        <v>1</v>
      </c>
      <c r="P12" s="23">
        <v>2</v>
      </c>
      <c r="Q12" s="24">
        <v>0</v>
      </c>
      <c r="R12" s="23">
        <v>1</v>
      </c>
      <c r="S12" s="25"/>
    </row>
    <row r="13" spans="1:19" ht="30" customHeight="1">
      <c r="A13" s="82" t="s">
        <v>27</v>
      </c>
      <c r="B13" s="9" t="s">
        <v>308</v>
      </c>
      <c r="C13" s="9" t="s">
        <v>297</v>
      </c>
      <c r="D13" s="50">
        <v>16</v>
      </c>
      <c r="E13" s="50" t="s">
        <v>29</v>
      </c>
      <c r="F13" s="23">
        <v>21</v>
      </c>
      <c r="G13" s="50">
        <v>17</v>
      </c>
      <c r="H13" s="50" t="s">
        <v>29</v>
      </c>
      <c r="I13" s="23">
        <v>21</v>
      </c>
      <c r="J13" s="50"/>
      <c r="K13" s="50" t="s">
        <v>29</v>
      </c>
      <c r="L13" s="23"/>
      <c r="M13" s="57">
        <f t="shared" si="0"/>
        <v>33</v>
      </c>
      <c r="N13" s="58">
        <f t="shared" si="1"/>
        <v>42</v>
      </c>
      <c r="O13" s="24">
        <v>0</v>
      </c>
      <c r="P13" s="23">
        <v>2</v>
      </c>
      <c r="Q13" s="24">
        <v>0</v>
      </c>
      <c r="R13" s="23">
        <v>1</v>
      </c>
      <c r="S13" s="25"/>
    </row>
    <row r="14" spans="1:19" ht="30" customHeight="1">
      <c r="A14" s="82" t="s">
        <v>28</v>
      </c>
      <c r="B14" s="9" t="s">
        <v>314</v>
      </c>
      <c r="C14" s="9" t="s">
        <v>315</v>
      </c>
      <c r="D14" s="50">
        <v>22</v>
      </c>
      <c r="E14" s="50" t="s">
        <v>29</v>
      </c>
      <c r="F14" s="23">
        <v>20</v>
      </c>
      <c r="G14" s="50">
        <v>21</v>
      </c>
      <c r="H14" s="50" t="s">
        <v>29</v>
      </c>
      <c r="I14" s="23">
        <v>16</v>
      </c>
      <c r="J14" s="50"/>
      <c r="K14" s="50" t="s">
        <v>29</v>
      </c>
      <c r="L14" s="23"/>
      <c r="M14" s="57">
        <f t="shared" si="0"/>
        <v>43</v>
      </c>
      <c r="N14" s="58">
        <f t="shared" si="1"/>
        <v>36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316</v>
      </c>
      <c r="C15" s="65" t="s">
        <v>317</v>
      </c>
      <c r="D15" s="51">
        <v>21</v>
      </c>
      <c r="E15" s="53" t="s">
        <v>29</v>
      </c>
      <c r="F15" s="26">
        <v>16</v>
      </c>
      <c r="G15" s="51">
        <v>21</v>
      </c>
      <c r="H15" s="53" t="s">
        <v>29</v>
      </c>
      <c r="I15" s="26">
        <v>16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32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tr">
        <f>C4</f>
        <v>Sokol České Budějovice "A"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324</v>
      </c>
      <c r="N16" s="60">
        <f t="shared" si="2"/>
        <v>343</v>
      </c>
      <c r="O16" s="59">
        <f t="shared" si="2"/>
        <v>8</v>
      </c>
      <c r="P16" s="61">
        <f t="shared" si="2"/>
        <v>10</v>
      </c>
      <c r="Q16" s="59">
        <f t="shared" si="2"/>
        <v>3</v>
      </c>
      <c r="R16" s="60">
        <f t="shared" si="2"/>
        <v>5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70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78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67</v>
      </c>
      <c r="S3" s="8"/>
    </row>
    <row r="4" spans="1:19" ht="19.5" customHeight="1">
      <c r="A4" s="4" t="s">
        <v>4</v>
      </c>
      <c r="B4" s="9"/>
      <c r="C4" s="89" t="s">
        <v>72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68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85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88</v>
      </c>
      <c r="C8" s="64" t="s">
        <v>95</v>
      </c>
      <c r="D8" s="50">
        <v>21</v>
      </c>
      <c r="E8" s="52" t="s">
        <v>29</v>
      </c>
      <c r="F8" s="23">
        <v>15</v>
      </c>
      <c r="G8" s="50">
        <v>21</v>
      </c>
      <c r="H8" s="52" t="s">
        <v>29</v>
      </c>
      <c r="I8" s="23">
        <v>13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28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82" t="s">
        <v>24</v>
      </c>
      <c r="B9" s="9" t="s">
        <v>89</v>
      </c>
      <c r="C9" s="9" t="s">
        <v>96</v>
      </c>
      <c r="D9" s="50">
        <v>21</v>
      </c>
      <c r="E9" s="50" t="s">
        <v>29</v>
      </c>
      <c r="F9" s="23">
        <v>16</v>
      </c>
      <c r="G9" s="50">
        <v>21</v>
      </c>
      <c r="H9" s="50" t="s">
        <v>29</v>
      </c>
      <c r="I9" s="23">
        <v>16</v>
      </c>
      <c r="J9" s="50"/>
      <c r="K9" s="50" t="s">
        <v>29</v>
      </c>
      <c r="L9" s="23"/>
      <c r="M9" s="57">
        <f t="shared" si="0"/>
        <v>42</v>
      </c>
      <c r="N9" s="58">
        <f t="shared" si="1"/>
        <v>32</v>
      </c>
      <c r="O9" s="24">
        <v>2</v>
      </c>
      <c r="P9" s="23">
        <v>0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90</v>
      </c>
      <c r="C10" s="9" t="s">
        <v>97</v>
      </c>
      <c r="D10" s="50">
        <v>21</v>
      </c>
      <c r="E10" s="50" t="s">
        <v>29</v>
      </c>
      <c r="F10" s="23">
        <v>11</v>
      </c>
      <c r="G10" s="50">
        <v>19</v>
      </c>
      <c r="H10" s="50" t="s">
        <v>29</v>
      </c>
      <c r="I10" s="23">
        <v>21</v>
      </c>
      <c r="J10" s="50">
        <v>21</v>
      </c>
      <c r="K10" s="50" t="s">
        <v>29</v>
      </c>
      <c r="L10" s="23">
        <v>9</v>
      </c>
      <c r="M10" s="57">
        <f t="shared" si="0"/>
        <v>61</v>
      </c>
      <c r="N10" s="58">
        <f t="shared" si="1"/>
        <v>41</v>
      </c>
      <c r="O10" s="24">
        <v>2</v>
      </c>
      <c r="P10" s="23">
        <v>1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91</v>
      </c>
      <c r="C11" s="9" t="s">
        <v>98</v>
      </c>
      <c r="D11" s="50">
        <v>21</v>
      </c>
      <c r="E11" s="50" t="s">
        <v>29</v>
      </c>
      <c r="F11" s="23">
        <v>4</v>
      </c>
      <c r="G11" s="50">
        <v>21</v>
      </c>
      <c r="H11" s="50" t="s">
        <v>29</v>
      </c>
      <c r="I11" s="23">
        <v>16</v>
      </c>
      <c r="J11" s="50"/>
      <c r="K11" s="50" t="s">
        <v>29</v>
      </c>
      <c r="L11" s="23"/>
      <c r="M11" s="57">
        <f t="shared" si="0"/>
        <v>42</v>
      </c>
      <c r="N11" s="58">
        <f t="shared" si="1"/>
        <v>20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92</v>
      </c>
      <c r="C12" s="9" t="s">
        <v>99</v>
      </c>
      <c r="D12" s="50">
        <v>18</v>
      </c>
      <c r="E12" s="50" t="s">
        <v>29</v>
      </c>
      <c r="F12" s="23">
        <v>21</v>
      </c>
      <c r="G12" s="50">
        <v>21</v>
      </c>
      <c r="H12" s="50" t="s">
        <v>29</v>
      </c>
      <c r="I12" s="23">
        <v>16</v>
      </c>
      <c r="J12" s="50">
        <v>21</v>
      </c>
      <c r="K12" s="50" t="s">
        <v>29</v>
      </c>
      <c r="L12" s="23">
        <v>9</v>
      </c>
      <c r="M12" s="57">
        <f t="shared" si="0"/>
        <v>60</v>
      </c>
      <c r="N12" s="58">
        <f t="shared" si="1"/>
        <v>46</v>
      </c>
      <c r="O12" s="24">
        <v>2</v>
      </c>
      <c r="P12" s="23">
        <v>1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93</v>
      </c>
      <c r="C13" s="9"/>
      <c r="D13" s="50">
        <v>21</v>
      </c>
      <c r="E13" s="50" t="s">
        <v>29</v>
      </c>
      <c r="F13" s="23">
        <v>0</v>
      </c>
      <c r="G13" s="50">
        <v>21</v>
      </c>
      <c r="H13" s="50" t="s">
        <v>29</v>
      </c>
      <c r="I13" s="23">
        <v>0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0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94</v>
      </c>
      <c r="C14" s="9" t="s">
        <v>100</v>
      </c>
      <c r="D14" s="50">
        <v>21</v>
      </c>
      <c r="E14" s="50" t="s">
        <v>29</v>
      </c>
      <c r="F14" s="23">
        <v>11</v>
      </c>
      <c r="G14" s="50">
        <v>21</v>
      </c>
      <c r="H14" s="50" t="s">
        <v>29</v>
      </c>
      <c r="I14" s="23">
        <v>17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28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86</v>
      </c>
      <c r="C15" s="65" t="s">
        <v>87</v>
      </c>
      <c r="D15" s="51">
        <v>21</v>
      </c>
      <c r="E15" s="53" t="s">
        <v>29</v>
      </c>
      <c r="F15" s="26">
        <v>10</v>
      </c>
      <c r="G15" s="51">
        <v>21</v>
      </c>
      <c r="H15" s="53" t="s">
        <v>29</v>
      </c>
      <c r="I15" s="26">
        <v>10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20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">
        <v>124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373</v>
      </c>
      <c r="N16" s="60">
        <f t="shared" si="2"/>
        <v>215</v>
      </c>
      <c r="O16" s="59">
        <f t="shared" si="2"/>
        <v>16</v>
      </c>
      <c r="P16" s="61">
        <f t="shared" si="2"/>
        <v>2</v>
      </c>
      <c r="Q16" s="59">
        <f t="shared" si="2"/>
        <v>8</v>
      </c>
      <c r="R16" s="60">
        <f t="shared" si="2"/>
        <v>0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288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9" t="s">
        <v>72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289</v>
      </c>
      <c r="S3" s="8"/>
    </row>
    <row r="4" spans="1:19" ht="19.5" customHeight="1">
      <c r="A4" s="4" t="s">
        <v>4</v>
      </c>
      <c r="B4" s="9"/>
      <c r="C4" s="89" t="s">
        <v>318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165</v>
      </c>
      <c r="S4" s="8"/>
    </row>
    <row r="5" spans="1:19" ht="19.5" customHeight="1" thickBot="1">
      <c r="A5" s="10" t="s">
        <v>5</v>
      </c>
      <c r="B5" s="11"/>
      <c r="C5" s="91" t="s">
        <v>166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319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54"/>
      <c r="L7" s="55"/>
      <c r="M7" s="20"/>
      <c r="N7" s="21"/>
      <c r="O7" s="20"/>
      <c r="P7" s="21"/>
      <c r="Q7" s="20"/>
      <c r="R7" s="21"/>
      <c r="S7" s="22"/>
    </row>
    <row r="8" spans="1:19" ht="30" customHeight="1" thickTop="1">
      <c r="A8" s="92" t="s">
        <v>23</v>
      </c>
      <c r="B8" s="63" t="s">
        <v>320</v>
      </c>
      <c r="C8" s="64" t="s">
        <v>321</v>
      </c>
      <c r="D8" s="50">
        <v>22</v>
      </c>
      <c r="E8" s="52" t="s">
        <v>29</v>
      </c>
      <c r="F8" s="23">
        <v>20</v>
      </c>
      <c r="G8" s="50">
        <v>21</v>
      </c>
      <c r="H8" s="52" t="s">
        <v>29</v>
      </c>
      <c r="I8" s="23">
        <v>17</v>
      </c>
      <c r="J8" s="50"/>
      <c r="K8" s="52" t="s">
        <v>29</v>
      </c>
      <c r="L8" s="23"/>
      <c r="M8" s="57">
        <f aca="true" t="shared" si="0" ref="M8:M15">D8+G8+J8</f>
        <v>43</v>
      </c>
      <c r="N8" s="58">
        <f aca="true" t="shared" si="1" ref="N8:N15">F8+I8+L8</f>
        <v>37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92" t="s">
        <v>24</v>
      </c>
      <c r="B9" s="9" t="s">
        <v>322</v>
      </c>
      <c r="C9" s="9" t="s">
        <v>176</v>
      </c>
      <c r="D9" s="50">
        <v>21</v>
      </c>
      <c r="E9" s="50" t="s">
        <v>29</v>
      </c>
      <c r="F9" s="23">
        <v>9</v>
      </c>
      <c r="G9" s="50">
        <v>21</v>
      </c>
      <c r="H9" s="50" t="s">
        <v>29</v>
      </c>
      <c r="I9" s="23">
        <v>12</v>
      </c>
      <c r="J9" s="50"/>
      <c r="K9" s="50" t="s">
        <v>29</v>
      </c>
      <c r="L9" s="23"/>
      <c r="M9" s="57">
        <f t="shared" si="0"/>
        <v>42</v>
      </c>
      <c r="N9" s="58">
        <f t="shared" si="1"/>
        <v>21</v>
      </c>
      <c r="O9" s="24">
        <v>2</v>
      </c>
      <c r="P9" s="23">
        <v>0</v>
      </c>
      <c r="Q9" s="24">
        <v>1</v>
      </c>
      <c r="R9" s="23">
        <v>0</v>
      </c>
      <c r="S9" s="25"/>
    </row>
    <row r="10" spans="1:19" ht="30" customHeight="1">
      <c r="A10" s="92" t="s">
        <v>25</v>
      </c>
      <c r="B10" s="9" t="s">
        <v>323</v>
      </c>
      <c r="C10" s="9" t="s">
        <v>324</v>
      </c>
      <c r="D10" s="50">
        <v>21</v>
      </c>
      <c r="E10" s="50" t="s">
        <v>29</v>
      </c>
      <c r="F10" s="23">
        <v>14</v>
      </c>
      <c r="G10" s="50">
        <v>21</v>
      </c>
      <c r="H10" s="50" t="s">
        <v>29</v>
      </c>
      <c r="I10" s="23">
        <v>16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30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92" t="s">
        <v>14</v>
      </c>
      <c r="B11" s="9" t="s">
        <v>98</v>
      </c>
      <c r="C11" s="9" t="s">
        <v>325</v>
      </c>
      <c r="D11" s="50">
        <v>21</v>
      </c>
      <c r="E11" s="50" t="s">
        <v>29</v>
      </c>
      <c r="F11" s="23">
        <v>18</v>
      </c>
      <c r="G11" s="50">
        <v>19</v>
      </c>
      <c r="H11" s="50" t="s">
        <v>29</v>
      </c>
      <c r="I11" s="23">
        <v>21</v>
      </c>
      <c r="J11" s="50">
        <v>10</v>
      </c>
      <c r="K11" s="50" t="s">
        <v>29</v>
      </c>
      <c r="L11" s="23">
        <v>21</v>
      </c>
      <c r="M11" s="57">
        <f t="shared" si="0"/>
        <v>50</v>
      </c>
      <c r="N11" s="58">
        <f t="shared" si="1"/>
        <v>60</v>
      </c>
      <c r="O11" s="24">
        <v>1</v>
      </c>
      <c r="P11" s="23">
        <v>2</v>
      </c>
      <c r="Q11" s="24">
        <v>0</v>
      </c>
      <c r="R11" s="23">
        <v>1</v>
      </c>
      <c r="S11" s="25"/>
    </row>
    <row r="12" spans="1:19" ht="30" customHeight="1">
      <c r="A12" s="92" t="s">
        <v>26</v>
      </c>
      <c r="B12" s="9" t="s">
        <v>326</v>
      </c>
      <c r="C12" s="9" t="s">
        <v>327</v>
      </c>
      <c r="D12" s="50">
        <v>21</v>
      </c>
      <c r="E12" s="50" t="s">
        <v>29</v>
      </c>
      <c r="F12" s="23">
        <v>14</v>
      </c>
      <c r="G12" s="50">
        <v>21</v>
      </c>
      <c r="H12" s="50" t="s">
        <v>29</v>
      </c>
      <c r="I12" s="23">
        <v>8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22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92" t="s">
        <v>27</v>
      </c>
      <c r="B13" s="9" t="s">
        <v>328</v>
      </c>
      <c r="C13" s="9" t="s">
        <v>329</v>
      </c>
      <c r="D13" s="50">
        <v>0</v>
      </c>
      <c r="E13" s="50" t="s">
        <v>29</v>
      </c>
      <c r="F13" s="23">
        <v>21</v>
      </c>
      <c r="G13" s="50">
        <v>0</v>
      </c>
      <c r="H13" s="50" t="s">
        <v>29</v>
      </c>
      <c r="I13" s="23">
        <v>21</v>
      </c>
      <c r="J13" s="50"/>
      <c r="K13" s="50" t="s">
        <v>29</v>
      </c>
      <c r="L13" s="23"/>
      <c r="M13" s="57">
        <f t="shared" si="0"/>
        <v>0</v>
      </c>
      <c r="N13" s="58">
        <f t="shared" si="1"/>
        <v>42</v>
      </c>
      <c r="O13" s="24">
        <v>0</v>
      </c>
      <c r="P13" s="23">
        <v>2</v>
      </c>
      <c r="Q13" s="24">
        <v>0</v>
      </c>
      <c r="R13" s="23">
        <v>1</v>
      </c>
      <c r="S13" s="25" t="s">
        <v>330</v>
      </c>
    </row>
    <row r="14" spans="1:19" ht="30" customHeight="1">
      <c r="A14" s="92" t="s">
        <v>28</v>
      </c>
      <c r="B14" s="9" t="s">
        <v>331</v>
      </c>
      <c r="C14" s="9" t="s">
        <v>332</v>
      </c>
      <c r="D14" s="50">
        <v>21</v>
      </c>
      <c r="E14" s="50" t="s">
        <v>29</v>
      </c>
      <c r="F14" s="23">
        <v>15</v>
      </c>
      <c r="G14" s="50">
        <v>21</v>
      </c>
      <c r="H14" s="50" t="s">
        <v>29</v>
      </c>
      <c r="I14" s="23">
        <v>16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31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93" t="s">
        <v>15</v>
      </c>
      <c r="B15" s="65" t="s">
        <v>333</v>
      </c>
      <c r="C15" s="65" t="s">
        <v>334</v>
      </c>
      <c r="D15" s="51">
        <v>20</v>
      </c>
      <c r="E15" s="53" t="s">
        <v>29</v>
      </c>
      <c r="F15" s="26">
        <v>22</v>
      </c>
      <c r="G15" s="51">
        <v>19</v>
      </c>
      <c r="H15" s="53" t="s">
        <v>29</v>
      </c>
      <c r="I15" s="26">
        <v>21</v>
      </c>
      <c r="J15" s="51"/>
      <c r="K15" s="53" t="s">
        <v>29</v>
      </c>
      <c r="L15" s="26"/>
      <c r="M15" s="57">
        <f t="shared" si="0"/>
        <v>39</v>
      </c>
      <c r="N15" s="58">
        <f t="shared" si="1"/>
        <v>43</v>
      </c>
      <c r="O15" s="27">
        <v>0</v>
      </c>
      <c r="P15" s="26">
        <v>2</v>
      </c>
      <c r="Q15" s="27">
        <v>0</v>
      </c>
      <c r="R15" s="26">
        <v>1</v>
      </c>
      <c r="S15" s="28"/>
    </row>
    <row r="16" spans="1:19" ht="34.5" customHeight="1" thickBot="1">
      <c r="A16" s="56" t="s">
        <v>10</v>
      </c>
      <c r="B16" s="66" t="s">
        <v>335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300</v>
      </c>
      <c r="N16" s="60">
        <f t="shared" si="2"/>
        <v>286</v>
      </c>
      <c r="O16" s="59">
        <f t="shared" si="2"/>
        <v>11</v>
      </c>
      <c r="P16" s="61">
        <f t="shared" si="2"/>
        <v>6</v>
      </c>
      <c r="Q16" s="59">
        <f t="shared" si="2"/>
        <v>5</v>
      </c>
      <c r="R16" s="60">
        <f t="shared" si="2"/>
        <v>3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303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336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289</v>
      </c>
      <c r="S3" s="8"/>
    </row>
    <row r="4" spans="1:19" ht="19.5" customHeight="1">
      <c r="A4" s="4" t="s">
        <v>4</v>
      </c>
      <c r="B4" s="9"/>
      <c r="C4" s="89" t="s">
        <v>337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165</v>
      </c>
      <c r="S4" s="8"/>
    </row>
    <row r="5" spans="1:19" ht="19.5" customHeight="1" thickBot="1">
      <c r="A5" s="10" t="s">
        <v>5</v>
      </c>
      <c r="B5" s="11"/>
      <c r="C5" s="91" t="s">
        <v>166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319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195</v>
      </c>
      <c r="C8" s="64" t="s">
        <v>321</v>
      </c>
      <c r="D8" s="50">
        <v>15</v>
      </c>
      <c r="E8" s="52" t="s">
        <v>29</v>
      </c>
      <c r="F8" s="23">
        <v>21</v>
      </c>
      <c r="G8" s="50">
        <v>11</v>
      </c>
      <c r="H8" s="52" t="s">
        <v>29</v>
      </c>
      <c r="I8" s="23">
        <v>21</v>
      </c>
      <c r="J8" s="50"/>
      <c r="K8" s="52" t="s">
        <v>29</v>
      </c>
      <c r="L8" s="23"/>
      <c r="M8" s="57">
        <f aca="true" t="shared" si="0" ref="M8:M15">D8+G8+J8</f>
        <v>26</v>
      </c>
      <c r="N8" s="58">
        <f aca="true" t="shared" si="1" ref="N8:N15">F8+I8+L8</f>
        <v>42</v>
      </c>
      <c r="O8" s="24">
        <v>0</v>
      </c>
      <c r="P8" s="23">
        <v>2</v>
      </c>
      <c r="Q8" s="24">
        <v>0</v>
      </c>
      <c r="R8" s="23">
        <v>1</v>
      </c>
      <c r="S8" s="25"/>
    </row>
    <row r="9" spans="1:19" ht="30" customHeight="1">
      <c r="A9" s="82" t="s">
        <v>24</v>
      </c>
      <c r="B9" s="9" t="s">
        <v>197</v>
      </c>
      <c r="C9" s="9" t="s">
        <v>175</v>
      </c>
      <c r="D9" s="50">
        <v>21</v>
      </c>
      <c r="E9" s="50" t="s">
        <v>29</v>
      </c>
      <c r="F9" s="23">
        <v>19</v>
      </c>
      <c r="G9" s="50">
        <v>13</v>
      </c>
      <c r="H9" s="50" t="s">
        <v>29</v>
      </c>
      <c r="I9" s="23">
        <v>21</v>
      </c>
      <c r="J9" s="50">
        <v>21</v>
      </c>
      <c r="K9" s="50" t="s">
        <v>29</v>
      </c>
      <c r="L9" s="23">
        <v>19</v>
      </c>
      <c r="M9" s="57">
        <f t="shared" si="0"/>
        <v>55</v>
      </c>
      <c r="N9" s="58">
        <f t="shared" si="1"/>
        <v>59</v>
      </c>
      <c r="O9" s="24">
        <v>2</v>
      </c>
      <c r="P9" s="23">
        <v>1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338</v>
      </c>
      <c r="C10" s="9" t="s">
        <v>339</v>
      </c>
      <c r="D10" s="50">
        <v>21</v>
      </c>
      <c r="E10" s="50" t="s">
        <v>29</v>
      </c>
      <c r="F10" s="23">
        <v>13</v>
      </c>
      <c r="G10" s="50">
        <v>21</v>
      </c>
      <c r="H10" s="50" t="s">
        <v>29</v>
      </c>
      <c r="I10" s="23">
        <v>15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28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203</v>
      </c>
      <c r="C11" s="9" t="s">
        <v>208</v>
      </c>
      <c r="D11" s="50">
        <v>21</v>
      </c>
      <c r="E11" s="50" t="s">
        <v>29</v>
      </c>
      <c r="F11" s="23">
        <v>16</v>
      </c>
      <c r="G11" s="50">
        <v>21</v>
      </c>
      <c r="H11" s="50" t="s">
        <v>29</v>
      </c>
      <c r="I11" s="23">
        <v>13</v>
      </c>
      <c r="J11" s="50"/>
      <c r="K11" s="50" t="s">
        <v>29</v>
      </c>
      <c r="L11" s="23"/>
      <c r="M11" s="57">
        <f t="shared" si="0"/>
        <v>42</v>
      </c>
      <c r="N11" s="58">
        <f t="shared" si="1"/>
        <v>29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340</v>
      </c>
      <c r="C12" s="9" t="s">
        <v>327</v>
      </c>
      <c r="D12" s="50">
        <v>21</v>
      </c>
      <c r="E12" s="50" t="s">
        <v>29</v>
      </c>
      <c r="F12" s="23">
        <v>13</v>
      </c>
      <c r="G12" s="50">
        <v>21</v>
      </c>
      <c r="H12" s="50" t="s">
        <v>29</v>
      </c>
      <c r="I12" s="23">
        <v>17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30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341</v>
      </c>
      <c r="C13" s="9" t="s">
        <v>329</v>
      </c>
      <c r="D13" s="50">
        <v>21</v>
      </c>
      <c r="E13" s="50" t="s">
        <v>29</v>
      </c>
      <c r="F13" s="23">
        <v>12</v>
      </c>
      <c r="G13" s="50">
        <v>21</v>
      </c>
      <c r="H13" s="50" t="s">
        <v>29</v>
      </c>
      <c r="I13" s="23">
        <v>15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27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201</v>
      </c>
      <c r="C14" s="9" t="s">
        <v>332</v>
      </c>
      <c r="D14" s="50">
        <v>21</v>
      </c>
      <c r="E14" s="50" t="s">
        <v>29</v>
      </c>
      <c r="F14" s="23">
        <v>15</v>
      </c>
      <c r="G14" s="50">
        <v>21</v>
      </c>
      <c r="H14" s="50" t="s">
        <v>29</v>
      </c>
      <c r="I14" s="23">
        <v>14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29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342</v>
      </c>
      <c r="C15" s="65" t="s">
        <v>334</v>
      </c>
      <c r="D15" s="51">
        <v>21</v>
      </c>
      <c r="E15" s="53" t="s">
        <v>29</v>
      </c>
      <c r="F15" s="26">
        <v>17</v>
      </c>
      <c r="G15" s="51">
        <v>21</v>
      </c>
      <c r="H15" s="53" t="s">
        <v>29</v>
      </c>
      <c r="I15" s="26">
        <v>19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36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">
        <v>169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333</v>
      </c>
      <c r="N16" s="60">
        <f t="shared" si="2"/>
        <v>280</v>
      </c>
      <c r="O16" s="59">
        <f t="shared" si="2"/>
        <v>14</v>
      </c>
      <c r="P16" s="61">
        <f t="shared" si="2"/>
        <v>3</v>
      </c>
      <c r="Q16" s="59">
        <f t="shared" si="2"/>
        <v>7</v>
      </c>
      <c r="R16" s="60">
        <f t="shared" si="2"/>
        <v>1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343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344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289</v>
      </c>
      <c r="S3" s="8"/>
    </row>
    <row r="4" spans="1:19" ht="19.5" customHeight="1">
      <c r="A4" s="4" t="s">
        <v>4</v>
      </c>
      <c r="B4" s="9"/>
      <c r="C4" s="89" t="s">
        <v>336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165</v>
      </c>
      <c r="S4" s="8"/>
    </row>
    <row r="5" spans="1:19" ht="19.5" customHeight="1" thickBot="1">
      <c r="A5" s="10" t="s">
        <v>5</v>
      </c>
      <c r="B5" s="11"/>
      <c r="C5" s="91" t="s">
        <v>166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345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54"/>
      <c r="L7" s="55"/>
      <c r="M7" s="20"/>
      <c r="N7" s="21"/>
      <c r="O7" s="20"/>
      <c r="P7" s="21"/>
      <c r="Q7" s="20"/>
      <c r="R7" s="21"/>
      <c r="S7" s="22"/>
    </row>
    <row r="8" spans="1:19" ht="30" customHeight="1" thickTop="1">
      <c r="A8" s="92" t="s">
        <v>23</v>
      </c>
      <c r="B8" s="63" t="s">
        <v>320</v>
      </c>
      <c r="C8" s="64" t="s">
        <v>195</v>
      </c>
      <c r="D8" s="50">
        <v>21</v>
      </c>
      <c r="E8" s="52" t="s">
        <v>29</v>
      </c>
      <c r="F8" s="23">
        <v>3</v>
      </c>
      <c r="G8" s="50">
        <v>21</v>
      </c>
      <c r="H8" s="52" t="s">
        <v>29</v>
      </c>
      <c r="I8" s="23">
        <v>12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15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92" t="s">
        <v>24</v>
      </c>
      <c r="B9" s="9" t="s">
        <v>322</v>
      </c>
      <c r="C9" s="9" t="s">
        <v>197</v>
      </c>
      <c r="D9" s="50">
        <v>21</v>
      </c>
      <c r="E9" s="50" t="s">
        <v>29</v>
      </c>
      <c r="F9" s="23">
        <v>10</v>
      </c>
      <c r="G9" s="50">
        <v>21</v>
      </c>
      <c r="H9" s="50" t="s">
        <v>29</v>
      </c>
      <c r="I9" s="23">
        <v>15</v>
      </c>
      <c r="J9" s="50"/>
      <c r="K9" s="50" t="s">
        <v>29</v>
      </c>
      <c r="L9" s="23"/>
      <c r="M9" s="57">
        <f t="shared" si="0"/>
        <v>42</v>
      </c>
      <c r="N9" s="58">
        <f t="shared" si="1"/>
        <v>25</v>
      </c>
      <c r="O9" s="24">
        <v>2</v>
      </c>
      <c r="P9" s="23">
        <v>0</v>
      </c>
      <c r="Q9" s="24">
        <v>1</v>
      </c>
      <c r="R9" s="23">
        <v>0</v>
      </c>
      <c r="S9" s="90"/>
    </row>
    <row r="10" spans="1:19" ht="30" customHeight="1">
      <c r="A10" s="92" t="s">
        <v>25</v>
      </c>
      <c r="B10" s="9" t="s">
        <v>346</v>
      </c>
      <c r="C10" s="9" t="s">
        <v>347</v>
      </c>
      <c r="D10" s="50">
        <v>21</v>
      </c>
      <c r="E10" s="50" t="s">
        <v>29</v>
      </c>
      <c r="F10" s="23">
        <v>15</v>
      </c>
      <c r="G10" s="50">
        <v>21</v>
      </c>
      <c r="H10" s="50" t="s">
        <v>29</v>
      </c>
      <c r="I10" s="23">
        <v>16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31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92" t="s">
        <v>14</v>
      </c>
      <c r="B11" s="9" t="s">
        <v>98</v>
      </c>
      <c r="C11" s="9" t="s">
        <v>203</v>
      </c>
      <c r="D11" s="50">
        <v>19</v>
      </c>
      <c r="E11" s="50" t="s">
        <v>29</v>
      </c>
      <c r="F11" s="23">
        <v>21</v>
      </c>
      <c r="G11" s="50">
        <v>8</v>
      </c>
      <c r="H11" s="50" t="s">
        <v>29</v>
      </c>
      <c r="I11" s="23">
        <v>21</v>
      </c>
      <c r="J11" s="50"/>
      <c r="K11" s="50" t="s">
        <v>29</v>
      </c>
      <c r="L11" s="23"/>
      <c r="M11" s="57">
        <f t="shared" si="0"/>
        <v>27</v>
      </c>
      <c r="N11" s="58">
        <f t="shared" si="1"/>
        <v>42</v>
      </c>
      <c r="O11" s="24">
        <v>0</v>
      </c>
      <c r="P11" s="23">
        <v>2</v>
      </c>
      <c r="Q11" s="24">
        <v>0</v>
      </c>
      <c r="R11" s="23">
        <v>1</v>
      </c>
      <c r="S11" s="25"/>
    </row>
    <row r="12" spans="1:19" ht="30" customHeight="1">
      <c r="A12" s="92" t="s">
        <v>26</v>
      </c>
      <c r="B12" s="9" t="s">
        <v>326</v>
      </c>
      <c r="C12" s="9" t="s">
        <v>348</v>
      </c>
      <c r="D12" s="50">
        <v>21</v>
      </c>
      <c r="E12" s="50" t="s">
        <v>29</v>
      </c>
      <c r="F12" s="23">
        <v>15</v>
      </c>
      <c r="G12" s="50">
        <v>21</v>
      </c>
      <c r="H12" s="50" t="s">
        <v>29</v>
      </c>
      <c r="I12" s="23">
        <v>12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27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92" t="s">
        <v>27</v>
      </c>
      <c r="B13" s="9" t="s">
        <v>328</v>
      </c>
      <c r="C13" s="9" t="s">
        <v>341</v>
      </c>
      <c r="D13" s="50">
        <v>0</v>
      </c>
      <c r="E13" s="50" t="s">
        <v>29</v>
      </c>
      <c r="F13" s="23">
        <v>21</v>
      </c>
      <c r="G13" s="50">
        <v>0</v>
      </c>
      <c r="H13" s="50" t="s">
        <v>29</v>
      </c>
      <c r="I13" s="23">
        <v>21</v>
      </c>
      <c r="J13" s="50"/>
      <c r="K13" s="50" t="s">
        <v>29</v>
      </c>
      <c r="L13" s="23"/>
      <c r="M13" s="57">
        <f t="shared" si="0"/>
        <v>0</v>
      </c>
      <c r="N13" s="58">
        <f t="shared" si="1"/>
        <v>42</v>
      </c>
      <c r="O13" s="24">
        <v>0</v>
      </c>
      <c r="P13" s="23">
        <v>2</v>
      </c>
      <c r="Q13" s="24">
        <v>0</v>
      </c>
      <c r="R13" s="23">
        <v>1</v>
      </c>
      <c r="S13" s="25" t="s">
        <v>356</v>
      </c>
    </row>
    <row r="14" spans="1:19" ht="30" customHeight="1">
      <c r="A14" s="92" t="s">
        <v>28</v>
      </c>
      <c r="B14" s="9" t="s">
        <v>331</v>
      </c>
      <c r="C14" s="9" t="s">
        <v>349</v>
      </c>
      <c r="D14" s="50">
        <v>14</v>
      </c>
      <c r="E14" s="50" t="s">
        <v>29</v>
      </c>
      <c r="F14" s="23">
        <v>21</v>
      </c>
      <c r="G14" s="50">
        <v>21</v>
      </c>
      <c r="H14" s="50" t="s">
        <v>29</v>
      </c>
      <c r="I14" s="23">
        <v>16</v>
      </c>
      <c r="J14" s="50">
        <v>10</v>
      </c>
      <c r="K14" s="50" t="s">
        <v>29</v>
      </c>
      <c r="L14" s="23">
        <v>21</v>
      </c>
      <c r="M14" s="57">
        <f t="shared" si="0"/>
        <v>45</v>
      </c>
      <c r="N14" s="58">
        <f t="shared" si="1"/>
        <v>58</v>
      </c>
      <c r="O14" s="24">
        <v>1</v>
      </c>
      <c r="P14" s="23">
        <v>2</v>
      </c>
      <c r="Q14" s="24">
        <v>0</v>
      </c>
      <c r="R14" s="23">
        <v>1</v>
      </c>
      <c r="S14" s="25"/>
    </row>
    <row r="15" spans="1:19" ht="30" customHeight="1" thickBot="1">
      <c r="A15" s="93" t="s">
        <v>15</v>
      </c>
      <c r="B15" s="65" t="s">
        <v>333</v>
      </c>
      <c r="C15" s="65" t="s">
        <v>342</v>
      </c>
      <c r="D15" s="51">
        <v>10</v>
      </c>
      <c r="E15" s="53" t="s">
        <v>29</v>
      </c>
      <c r="F15" s="26">
        <v>21</v>
      </c>
      <c r="G15" s="51">
        <v>12</v>
      </c>
      <c r="H15" s="53" t="s">
        <v>29</v>
      </c>
      <c r="I15" s="26">
        <v>21</v>
      </c>
      <c r="J15" s="51"/>
      <c r="K15" s="53" t="s">
        <v>29</v>
      </c>
      <c r="L15" s="26"/>
      <c r="M15" s="57">
        <f t="shared" si="0"/>
        <v>22</v>
      </c>
      <c r="N15" s="58">
        <f t="shared" si="1"/>
        <v>42</v>
      </c>
      <c r="O15" s="27">
        <v>0</v>
      </c>
      <c r="P15" s="26">
        <v>2</v>
      </c>
      <c r="Q15" s="27">
        <v>0</v>
      </c>
      <c r="R15" s="26">
        <v>1</v>
      </c>
      <c r="S15" s="28"/>
    </row>
    <row r="16" spans="1:19" ht="34.5" customHeight="1" thickBot="1">
      <c r="A16" s="56" t="s">
        <v>10</v>
      </c>
      <c r="B16" s="66"/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262</v>
      </c>
      <c r="N16" s="60">
        <f t="shared" si="2"/>
        <v>282</v>
      </c>
      <c r="O16" s="59">
        <f t="shared" si="2"/>
        <v>9</v>
      </c>
      <c r="P16" s="61">
        <f t="shared" si="2"/>
        <v>8</v>
      </c>
      <c r="Q16" s="59">
        <f t="shared" si="2"/>
        <v>4</v>
      </c>
      <c r="R16" s="60">
        <f t="shared" si="2"/>
        <v>4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70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73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67</v>
      </c>
      <c r="S3" s="8"/>
    </row>
    <row r="4" spans="1:19" ht="19.5" customHeight="1">
      <c r="A4" s="4" t="s">
        <v>4</v>
      </c>
      <c r="B4" s="9"/>
      <c r="C4" s="89" t="s">
        <v>71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68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84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101</v>
      </c>
      <c r="C8" s="64" t="s">
        <v>109</v>
      </c>
      <c r="D8" s="50">
        <v>21</v>
      </c>
      <c r="E8" s="52" t="s">
        <v>29</v>
      </c>
      <c r="F8" s="23">
        <v>14</v>
      </c>
      <c r="G8" s="50">
        <v>19</v>
      </c>
      <c r="H8" s="52" t="s">
        <v>29</v>
      </c>
      <c r="I8" s="23">
        <v>21</v>
      </c>
      <c r="J8" s="50">
        <v>21</v>
      </c>
      <c r="K8" s="52" t="s">
        <v>29</v>
      </c>
      <c r="L8" s="23">
        <v>12</v>
      </c>
      <c r="M8" s="57">
        <f aca="true" t="shared" si="0" ref="M8:M14">D8+G8+J8</f>
        <v>61</v>
      </c>
      <c r="N8" s="58">
        <f aca="true" t="shared" si="1" ref="N8:N15">F8+I8+L8</f>
        <v>47</v>
      </c>
      <c r="O8" s="24">
        <v>2</v>
      </c>
      <c r="P8" s="23">
        <v>1</v>
      </c>
      <c r="Q8" s="24">
        <v>1</v>
      </c>
      <c r="R8" s="23">
        <v>0</v>
      </c>
      <c r="S8" s="25"/>
    </row>
    <row r="9" spans="1:19" ht="30" customHeight="1">
      <c r="A9" s="82" t="s">
        <v>24</v>
      </c>
      <c r="B9" s="9" t="s">
        <v>102</v>
      </c>
      <c r="C9" s="9" t="s">
        <v>110</v>
      </c>
      <c r="D9" s="50">
        <v>15</v>
      </c>
      <c r="E9" s="50" t="s">
        <v>29</v>
      </c>
      <c r="F9" s="23">
        <v>21</v>
      </c>
      <c r="G9" s="50">
        <v>9</v>
      </c>
      <c r="H9" s="50" t="s">
        <v>29</v>
      </c>
      <c r="I9" s="23">
        <v>21</v>
      </c>
      <c r="J9" s="50"/>
      <c r="K9" s="50" t="s">
        <v>29</v>
      </c>
      <c r="L9" s="23"/>
      <c r="M9" s="57">
        <f t="shared" si="0"/>
        <v>24</v>
      </c>
      <c r="N9" s="58">
        <f t="shared" si="1"/>
        <v>42</v>
      </c>
      <c r="O9" s="24">
        <v>0</v>
      </c>
      <c r="P9" s="23">
        <v>2</v>
      </c>
      <c r="Q9" s="24">
        <v>0</v>
      </c>
      <c r="R9" s="23">
        <v>1</v>
      </c>
      <c r="S9" s="25"/>
    </row>
    <row r="10" spans="1:19" ht="30" customHeight="1">
      <c r="A10" s="82" t="s">
        <v>25</v>
      </c>
      <c r="B10" s="9" t="s">
        <v>103</v>
      </c>
      <c r="C10" s="9" t="s">
        <v>111</v>
      </c>
      <c r="D10" s="50">
        <v>21</v>
      </c>
      <c r="E10" s="50" t="s">
        <v>29</v>
      </c>
      <c r="F10" s="23">
        <v>14</v>
      </c>
      <c r="G10" s="50">
        <v>21</v>
      </c>
      <c r="H10" s="50" t="s">
        <v>29</v>
      </c>
      <c r="I10" s="23">
        <v>13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27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104</v>
      </c>
      <c r="C11" s="9" t="s">
        <v>112</v>
      </c>
      <c r="D11" s="50">
        <v>15</v>
      </c>
      <c r="E11" s="50" t="s">
        <v>29</v>
      </c>
      <c r="F11" s="23">
        <v>21</v>
      </c>
      <c r="G11" s="50">
        <v>15</v>
      </c>
      <c r="H11" s="50" t="s">
        <v>29</v>
      </c>
      <c r="I11" s="23">
        <v>21</v>
      </c>
      <c r="J11" s="50"/>
      <c r="K11" s="50" t="s">
        <v>29</v>
      </c>
      <c r="L11" s="23"/>
      <c r="M11" s="57">
        <f t="shared" si="0"/>
        <v>30</v>
      </c>
      <c r="N11" s="58">
        <f t="shared" si="1"/>
        <v>42</v>
      </c>
      <c r="O11" s="24">
        <v>0</v>
      </c>
      <c r="P11" s="23">
        <v>2</v>
      </c>
      <c r="Q11" s="24">
        <v>0</v>
      </c>
      <c r="R11" s="23">
        <v>1</v>
      </c>
      <c r="S11" s="25"/>
    </row>
    <row r="12" spans="1:19" ht="30" customHeight="1">
      <c r="A12" s="82" t="s">
        <v>26</v>
      </c>
      <c r="B12" s="9" t="s">
        <v>105</v>
      </c>
      <c r="C12" s="9" t="s">
        <v>113</v>
      </c>
      <c r="D12" s="50">
        <v>21</v>
      </c>
      <c r="E12" s="50" t="s">
        <v>29</v>
      </c>
      <c r="F12" s="23">
        <v>14</v>
      </c>
      <c r="G12" s="50">
        <v>18</v>
      </c>
      <c r="H12" s="50" t="s">
        <v>29</v>
      </c>
      <c r="I12" s="23">
        <v>21</v>
      </c>
      <c r="J12" s="50">
        <v>27</v>
      </c>
      <c r="K12" s="50" t="s">
        <v>29</v>
      </c>
      <c r="L12" s="23">
        <v>25</v>
      </c>
      <c r="M12" s="57">
        <f t="shared" si="0"/>
        <v>66</v>
      </c>
      <c r="N12" s="58">
        <f t="shared" si="1"/>
        <v>60</v>
      </c>
      <c r="O12" s="24">
        <v>2</v>
      </c>
      <c r="P12" s="23">
        <v>1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106</v>
      </c>
      <c r="C13" s="9" t="s">
        <v>114</v>
      </c>
      <c r="D13" s="50">
        <v>19</v>
      </c>
      <c r="E13" s="50" t="s">
        <v>29</v>
      </c>
      <c r="F13" s="23">
        <v>21</v>
      </c>
      <c r="G13" s="50">
        <v>17</v>
      </c>
      <c r="H13" s="50" t="s">
        <v>29</v>
      </c>
      <c r="I13" s="23">
        <v>21</v>
      </c>
      <c r="J13" s="50"/>
      <c r="K13" s="50" t="s">
        <v>29</v>
      </c>
      <c r="L13" s="23"/>
      <c r="M13" s="57">
        <f t="shared" si="0"/>
        <v>36</v>
      </c>
      <c r="N13" s="58">
        <f t="shared" si="1"/>
        <v>42</v>
      </c>
      <c r="O13" s="24">
        <v>0</v>
      </c>
      <c r="P13" s="23">
        <v>2</v>
      </c>
      <c r="Q13" s="24">
        <v>0</v>
      </c>
      <c r="R13" s="23">
        <v>1</v>
      </c>
      <c r="S13" s="25"/>
    </row>
    <row r="14" spans="1:19" ht="30" customHeight="1">
      <c r="A14" s="82" t="s">
        <v>28</v>
      </c>
      <c r="B14" s="9" t="s">
        <v>107</v>
      </c>
      <c r="C14" s="9" t="s">
        <v>115</v>
      </c>
      <c r="D14" s="50">
        <v>12</v>
      </c>
      <c r="E14" s="50" t="s">
        <v>29</v>
      </c>
      <c r="F14" s="23">
        <v>21</v>
      </c>
      <c r="G14" s="50">
        <v>14</v>
      </c>
      <c r="H14" s="50" t="s">
        <v>29</v>
      </c>
      <c r="I14" s="23">
        <v>21</v>
      </c>
      <c r="J14" s="50"/>
      <c r="K14" s="50" t="s">
        <v>29</v>
      </c>
      <c r="L14" s="23"/>
      <c r="M14" s="57">
        <f t="shared" si="0"/>
        <v>26</v>
      </c>
      <c r="N14" s="58">
        <v>42</v>
      </c>
      <c r="O14" s="24">
        <v>0</v>
      </c>
      <c r="P14" s="23">
        <v>2</v>
      </c>
      <c r="Q14" s="24">
        <v>0</v>
      </c>
      <c r="R14" s="23">
        <v>1</v>
      </c>
      <c r="S14" s="25"/>
    </row>
    <row r="15" spans="1:19" ht="30" customHeight="1" thickBot="1">
      <c r="A15" s="83" t="s">
        <v>15</v>
      </c>
      <c r="B15" s="65" t="s">
        <v>108</v>
      </c>
      <c r="C15" s="65" t="s">
        <v>116</v>
      </c>
      <c r="D15" s="51">
        <v>21</v>
      </c>
      <c r="E15" s="53" t="s">
        <v>29</v>
      </c>
      <c r="F15" s="26">
        <v>17</v>
      </c>
      <c r="G15" s="51">
        <v>17</v>
      </c>
      <c r="H15" s="53" t="s">
        <v>29</v>
      </c>
      <c r="I15" s="26">
        <v>21</v>
      </c>
      <c r="J15" s="51">
        <v>12</v>
      </c>
      <c r="K15" s="53" t="s">
        <v>29</v>
      </c>
      <c r="L15" s="26">
        <v>21</v>
      </c>
      <c r="M15" s="57">
        <v>50</v>
      </c>
      <c r="N15" s="58">
        <f t="shared" si="1"/>
        <v>59</v>
      </c>
      <c r="O15" s="27">
        <v>1</v>
      </c>
      <c r="P15" s="26">
        <v>2</v>
      </c>
      <c r="Q15" s="27">
        <v>0</v>
      </c>
      <c r="R15" s="26">
        <v>1</v>
      </c>
      <c r="S15" s="28"/>
    </row>
    <row r="16" spans="1:19" ht="34.5" customHeight="1" thickBot="1">
      <c r="A16" s="56" t="s">
        <v>10</v>
      </c>
      <c r="B16" s="66" t="s">
        <v>71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335</v>
      </c>
      <c r="N16" s="60">
        <f t="shared" si="2"/>
        <v>361</v>
      </c>
      <c r="O16" s="59">
        <f t="shared" si="2"/>
        <v>7</v>
      </c>
      <c r="P16" s="61">
        <f t="shared" si="2"/>
        <v>12</v>
      </c>
      <c r="Q16" s="59">
        <f t="shared" si="2"/>
        <v>3</v>
      </c>
      <c r="R16" s="60">
        <f t="shared" si="2"/>
        <v>5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79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76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77</v>
      </c>
      <c r="S3" s="8"/>
    </row>
    <row r="4" spans="1:19" ht="19.5" customHeight="1">
      <c r="A4" s="4" t="s">
        <v>4</v>
      </c>
      <c r="B4" s="9"/>
      <c r="C4" s="89" t="s">
        <v>71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68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81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54"/>
      <c r="L7" s="55"/>
      <c r="M7" s="20"/>
      <c r="N7" s="21"/>
      <c r="O7" s="20"/>
      <c r="P7" s="21"/>
      <c r="Q7" s="20"/>
      <c r="R7" s="21"/>
      <c r="S7" s="22"/>
    </row>
    <row r="8" spans="1:19" ht="30" customHeight="1" thickTop="1">
      <c r="A8" s="92" t="s">
        <v>23</v>
      </c>
      <c r="B8" s="63" t="s">
        <v>88</v>
      </c>
      <c r="C8" s="64" t="s">
        <v>109</v>
      </c>
      <c r="D8" s="50">
        <v>21</v>
      </c>
      <c r="E8" s="52" t="s">
        <v>29</v>
      </c>
      <c r="F8" s="23">
        <v>12</v>
      </c>
      <c r="G8" s="50">
        <v>21</v>
      </c>
      <c r="H8" s="52" t="s">
        <v>29</v>
      </c>
      <c r="I8" s="23">
        <v>10</v>
      </c>
      <c r="J8" s="50"/>
      <c r="K8" s="52" t="s">
        <v>29</v>
      </c>
      <c r="L8" s="23"/>
      <c r="M8" s="57">
        <f aca="true" t="shared" si="0" ref="M8:M15">D8+G8+J8</f>
        <v>42</v>
      </c>
      <c r="N8" s="58">
        <f>F8+I8+L8</f>
        <v>22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92" t="s">
        <v>24</v>
      </c>
      <c r="B9" s="9" t="s">
        <v>89</v>
      </c>
      <c r="C9" s="9" t="s">
        <v>118</v>
      </c>
      <c r="D9" s="50">
        <v>21</v>
      </c>
      <c r="E9" s="50" t="s">
        <v>29</v>
      </c>
      <c r="F9" s="23">
        <v>17</v>
      </c>
      <c r="G9" s="50">
        <v>22</v>
      </c>
      <c r="H9" s="50" t="s">
        <v>29</v>
      </c>
      <c r="I9" s="23">
        <v>20</v>
      </c>
      <c r="J9" s="50"/>
      <c r="K9" s="50" t="s">
        <v>29</v>
      </c>
      <c r="L9" s="23"/>
      <c r="M9" s="57">
        <f t="shared" si="0"/>
        <v>43</v>
      </c>
      <c r="N9" s="58">
        <f aca="true" t="shared" si="1" ref="N9:N15">F9+I9+L9</f>
        <v>37</v>
      </c>
      <c r="O9" s="24">
        <v>2</v>
      </c>
      <c r="P9" s="23">
        <v>0</v>
      </c>
      <c r="Q9" s="24">
        <v>1</v>
      </c>
      <c r="R9" s="23">
        <v>0</v>
      </c>
      <c r="S9" s="90"/>
    </row>
    <row r="10" spans="1:19" ht="30" customHeight="1">
      <c r="A10" s="92" t="s">
        <v>25</v>
      </c>
      <c r="B10" s="9" t="s">
        <v>90</v>
      </c>
      <c r="C10" s="9" t="s">
        <v>111</v>
      </c>
      <c r="D10" s="50">
        <v>21</v>
      </c>
      <c r="E10" s="50" t="s">
        <v>29</v>
      </c>
      <c r="F10" s="23">
        <v>9</v>
      </c>
      <c r="G10" s="50">
        <v>21</v>
      </c>
      <c r="H10" s="50" t="s">
        <v>29</v>
      </c>
      <c r="I10" s="23">
        <v>17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26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92" t="s">
        <v>14</v>
      </c>
      <c r="B11" s="9" t="s">
        <v>91</v>
      </c>
      <c r="C11" s="9" t="s">
        <v>119</v>
      </c>
      <c r="D11" s="50">
        <v>15</v>
      </c>
      <c r="E11" s="50" t="s">
        <v>29</v>
      </c>
      <c r="F11" s="23">
        <v>21</v>
      </c>
      <c r="G11" s="50">
        <v>21</v>
      </c>
      <c r="H11" s="50" t="s">
        <v>29</v>
      </c>
      <c r="I11" s="23">
        <v>13</v>
      </c>
      <c r="J11" s="50">
        <v>17</v>
      </c>
      <c r="K11" s="50" t="s">
        <v>29</v>
      </c>
      <c r="L11" s="23">
        <v>21</v>
      </c>
      <c r="M11" s="57">
        <f t="shared" si="0"/>
        <v>53</v>
      </c>
      <c r="N11" s="58">
        <f t="shared" si="1"/>
        <v>55</v>
      </c>
      <c r="O11" s="24">
        <v>1</v>
      </c>
      <c r="P11" s="23">
        <v>2</v>
      </c>
      <c r="Q11" s="24">
        <v>0</v>
      </c>
      <c r="R11" s="23">
        <v>1</v>
      </c>
      <c r="S11" s="25"/>
    </row>
    <row r="12" spans="1:19" ht="30" customHeight="1">
      <c r="A12" s="92" t="s">
        <v>26</v>
      </c>
      <c r="B12" s="9" t="s">
        <v>92</v>
      </c>
      <c r="C12" s="9" t="s">
        <v>120</v>
      </c>
      <c r="D12" s="50">
        <v>18</v>
      </c>
      <c r="E12" s="50" t="s">
        <v>29</v>
      </c>
      <c r="F12" s="23">
        <v>21</v>
      </c>
      <c r="G12" s="50">
        <v>21</v>
      </c>
      <c r="H12" s="50" t="s">
        <v>29</v>
      </c>
      <c r="I12" s="23">
        <v>10</v>
      </c>
      <c r="J12" s="50">
        <v>18</v>
      </c>
      <c r="K12" s="50" t="s">
        <v>29</v>
      </c>
      <c r="L12" s="23">
        <v>21</v>
      </c>
      <c r="M12" s="57">
        <f t="shared" si="0"/>
        <v>57</v>
      </c>
      <c r="N12" s="58">
        <f t="shared" si="1"/>
        <v>52</v>
      </c>
      <c r="O12" s="24">
        <v>1</v>
      </c>
      <c r="P12" s="23">
        <v>2</v>
      </c>
      <c r="Q12" s="24">
        <v>0</v>
      </c>
      <c r="R12" s="23">
        <v>1</v>
      </c>
      <c r="S12" s="25"/>
    </row>
    <row r="13" spans="1:19" ht="30" customHeight="1">
      <c r="A13" s="92" t="s">
        <v>27</v>
      </c>
      <c r="B13" s="9" t="s">
        <v>93</v>
      </c>
      <c r="C13" s="9" t="s">
        <v>121</v>
      </c>
      <c r="D13" s="50">
        <v>21</v>
      </c>
      <c r="E13" s="50" t="s">
        <v>29</v>
      </c>
      <c r="F13" s="23">
        <v>12</v>
      </c>
      <c r="G13" s="50">
        <v>21</v>
      </c>
      <c r="H13" s="50" t="s">
        <v>29</v>
      </c>
      <c r="I13" s="23">
        <v>14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26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92" t="s">
        <v>28</v>
      </c>
      <c r="B14" s="9" t="s">
        <v>94</v>
      </c>
      <c r="C14" s="9" t="s">
        <v>122</v>
      </c>
      <c r="D14" s="50">
        <v>21</v>
      </c>
      <c r="E14" s="50" t="s">
        <v>29</v>
      </c>
      <c r="F14" s="23">
        <v>10</v>
      </c>
      <c r="G14" s="50">
        <v>21</v>
      </c>
      <c r="H14" s="50" t="s">
        <v>29</v>
      </c>
      <c r="I14" s="23">
        <v>13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23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93" t="s">
        <v>15</v>
      </c>
      <c r="B15" s="65" t="s">
        <v>117</v>
      </c>
      <c r="C15" s="65" t="s">
        <v>123</v>
      </c>
      <c r="D15" s="51">
        <v>29</v>
      </c>
      <c r="E15" s="53" t="s">
        <v>29</v>
      </c>
      <c r="F15" s="26">
        <v>30</v>
      </c>
      <c r="G15" s="51">
        <v>21</v>
      </c>
      <c r="H15" s="53" t="s">
        <v>29</v>
      </c>
      <c r="I15" s="26">
        <v>12</v>
      </c>
      <c r="J15" s="51">
        <v>18</v>
      </c>
      <c r="K15" s="53" t="s">
        <v>29</v>
      </c>
      <c r="L15" s="26">
        <v>21</v>
      </c>
      <c r="M15" s="57">
        <f t="shared" si="0"/>
        <v>68</v>
      </c>
      <c r="N15" s="58">
        <f t="shared" si="1"/>
        <v>63</v>
      </c>
      <c r="O15" s="27">
        <v>1</v>
      </c>
      <c r="P15" s="26">
        <v>2</v>
      </c>
      <c r="Q15" s="27">
        <v>0</v>
      </c>
      <c r="R15" s="26">
        <v>1</v>
      </c>
      <c r="S15" s="28"/>
    </row>
    <row r="16" spans="1:19" ht="34.5" customHeight="1" thickBot="1">
      <c r="A16" s="56" t="s">
        <v>10</v>
      </c>
      <c r="B16" s="66" t="s">
        <v>145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389</v>
      </c>
      <c r="N16" s="60">
        <f t="shared" si="2"/>
        <v>304</v>
      </c>
      <c r="O16" s="59">
        <f t="shared" si="2"/>
        <v>13</v>
      </c>
      <c r="P16" s="61">
        <f t="shared" si="2"/>
        <v>6</v>
      </c>
      <c r="Q16" s="59">
        <f t="shared" si="2"/>
        <v>5</v>
      </c>
      <c r="R16" s="60">
        <f t="shared" si="2"/>
        <v>3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80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73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74</v>
      </c>
      <c r="S3" s="8"/>
    </row>
    <row r="4" spans="1:19" ht="19.5" customHeight="1">
      <c r="A4" s="4" t="s">
        <v>4</v>
      </c>
      <c r="B4" s="9"/>
      <c r="C4" s="89" t="s">
        <v>72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75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82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54"/>
      <c r="L7" s="55"/>
      <c r="M7" s="20"/>
      <c r="N7" s="21"/>
      <c r="O7" s="20"/>
      <c r="P7" s="21"/>
      <c r="Q7" s="20"/>
      <c r="R7" s="21"/>
      <c r="S7" s="22"/>
    </row>
    <row r="8" spans="1:19" ht="30" customHeight="1" thickTop="1">
      <c r="A8" s="92" t="s">
        <v>23</v>
      </c>
      <c r="B8" s="63" t="s">
        <v>101</v>
      </c>
      <c r="C8" s="64" t="s">
        <v>129</v>
      </c>
      <c r="D8" s="50">
        <v>21</v>
      </c>
      <c r="E8" s="52" t="s">
        <v>29</v>
      </c>
      <c r="F8" s="23">
        <v>17</v>
      </c>
      <c r="G8" s="50">
        <v>21</v>
      </c>
      <c r="H8" s="52" t="s">
        <v>29</v>
      </c>
      <c r="I8" s="23">
        <v>14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31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92" t="s">
        <v>24</v>
      </c>
      <c r="B9" s="9" t="s">
        <v>102</v>
      </c>
      <c r="C9" s="9" t="s">
        <v>97</v>
      </c>
      <c r="D9" s="50">
        <v>16</v>
      </c>
      <c r="E9" s="50" t="s">
        <v>29</v>
      </c>
      <c r="F9" s="23">
        <v>21</v>
      </c>
      <c r="G9" s="50">
        <v>21</v>
      </c>
      <c r="H9" s="50" t="s">
        <v>29</v>
      </c>
      <c r="I9" s="23">
        <v>23</v>
      </c>
      <c r="J9" s="50"/>
      <c r="K9" s="50" t="s">
        <v>29</v>
      </c>
      <c r="L9" s="23"/>
      <c r="M9" s="57">
        <f t="shared" si="0"/>
        <v>37</v>
      </c>
      <c r="N9" s="58">
        <f t="shared" si="1"/>
        <v>44</v>
      </c>
      <c r="O9" s="24">
        <v>0</v>
      </c>
      <c r="P9" s="23">
        <v>2</v>
      </c>
      <c r="Q9" s="24">
        <v>0</v>
      </c>
      <c r="R9" s="23">
        <v>1</v>
      </c>
      <c r="S9" s="25"/>
    </row>
    <row r="10" spans="1:19" ht="30" customHeight="1">
      <c r="A10" s="92" t="s">
        <v>25</v>
      </c>
      <c r="B10" s="9" t="s">
        <v>125</v>
      </c>
      <c r="C10" s="9" t="s">
        <v>130</v>
      </c>
      <c r="D10" s="50">
        <v>21</v>
      </c>
      <c r="E10" s="50" t="s">
        <v>29</v>
      </c>
      <c r="F10" s="23">
        <v>16</v>
      </c>
      <c r="G10" s="50">
        <v>21</v>
      </c>
      <c r="H10" s="50" t="s">
        <v>29</v>
      </c>
      <c r="I10" s="23">
        <v>13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29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92" t="s">
        <v>14</v>
      </c>
      <c r="B11" s="9" t="s">
        <v>104</v>
      </c>
      <c r="C11" s="9" t="s">
        <v>98</v>
      </c>
      <c r="D11" s="50">
        <v>21</v>
      </c>
      <c r="E11" s="50" t="s">
        <v>29</v>
      </c>
      <c r="F11" s="23">
        <v>12</v>
      </c>
      <c r="G11" s="50">
        <v>21</v>
      </c>
      <c r="H11" s="50" t="s">
        <v>29</v>
      </c>
      <c r="I11" s="23">
        <v>11</v>
      </c>
      <c r="J11" s="50"/>
      <c r="K11" s="50" t="s">
        <v>29</v>
      </c>
      <c r="L11" s="23"/>
      <c r="M11" s="57">
        <f t="shared" si="0"/>
        <v>42</v>
      </c>
      <c r="N11" s="58">
        <f t="shared" si="1"/>
        <v>23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92" t="s">
        <v>26</v>
      </c>
      <c r="B12" s="9" t="s">
        <v>126</v>
      </c>
      <c r="C12" s="9" t="s">
        <v>131</v>
      </c>
      <c r="D12" s="50">
        <v>21</v>
      </c>
      <c r="E12" s="50" t="s">
        <v>29</v>
      </c>
      <c r="F12" s="23">
        <v>17</v>
      </c>
      <c r="G12" s="50">
        <v>21</v>
      </c>
      <c r="H12" s="50" t="s">
        <v>29</v>
      </c>
      <c r="I12" s="23">
        <v>19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36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92" t="s">
        <v>27</v>
      </c>
      <c r="B13" s="9" t="s">
        <v>106</v>
      </c>
      <c r="C13" s="9"/>
      <c r="D13" s="50">
        <v>21</v>
      </c>
      <c r="E13" s="50" t="s">
        <v>29</v>
      </c>
      <c r="F13" s="23">
        <v>0</v>
      </c>
      <c r="G13" s="50">
        <v>21</v>
      </c>
      <c r="H13" s="50" t="s">
        <v>29</v>
      </c>
      <c r="I13" s="23">
        <v>0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0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92" t="s">
        <v>28</v>
      </c>
      <c r="B14" s="9" t="s">
        <v>127</v>
      </c>
      <c r="C14" s="9" t="s">
        <v>132</v>
      </c>
      <c r="D14" s="50">
        <v>12</v>
      </c>
      <c r="E14" s="50" t="s">
        <v>29</v>
      </c>
      <c r="F14" s="23">
        <v>21</v>
      </c>
      <c r="G14" s="50">
        <v>12</v>
      </c>
      <c r="H14" s="50" t="s">
        <v>29</v>
      </c>
      <c r="I14" s="23">
        <v>21</v>
      </c>
      <c r="J14" s="50"/>
      <c r="K14" s="50" t="s">
        <v>29</v>
      </c>
      <c r="L14" s="23"/>
      <c r="M14" s="57">
        <f t="shared" si="0"/>
        <v>24</v>
      </c>
      <c r="N14" s="58">
        <f t="shared" si="1"/>
        <v>42</v>
      </c>
      <c r="O14" s="24">
        <v>0</v>
      </c>
      <c r="P14" s="23">
        <v>2</v>
      </c>
      <c r="Q14" s="24">
        <v>0</v>
      </c>
      <c r="R14" s="23">
        <v>1</v>
      </c>
      <c r="S14" s="25"/>
    </row>
    <row r="15" spans="1:19" ht="30" customHeight="1" thickBot="1">
      <c r="A15" s="93" t="s">
        <v>15</v>
      </c>
      <c r="B15" s="65" t="s">
        <v>128</v>
      </c>
      <c r="C15" s="65" t="s">
        <v>133</v>
      </c>
      <c r="D15" s="51">
        <v>17</v>
      </c>
      <c r="E15" s="53" t="s">
        <v>29</v>
      </c>
      <c r="F15" s="26">
        <v>21</v>
      </c>
      <c r="G15" s="51">
        <v>12</v>
      </c>
      <c r="H15" s="53" t="s">
        <v>29</v>
      </c>
      <c r="I15" s="26">
        <v>21</v>
      </c>
      <c r="J15" s="51"/>
      <c r="K15" s="53" t="s">
        <v>29</v>
      </c>
      <c r="L15" s="26"/>
      <c r="M15" s="57">
        <f t="shared" si="0"/>
        <v>29</v>
      </c>
      <c r="N15" s="58">
        <f t="shared" si="1"/>
        <v>42</v>
      </c>
      <c r="O15" s="27">
        <v>0</v>
      </c>
      <c r="P15" s="26">
        <v>2</v>
      </c>
      <c r="Q15" s="27">
        <v>0</v>
      </c>
      <c r="R15" s="26">
        <v>1</v>
      </c>
      <c r="S15" s="28"/>
    </row>
    <row r="16" spans="1:19" ht="34.5" customHeight="1" thickBot="1">
      <c r="A16" s="56" t="s">
        <v>10</v>
      </c>
      <c r="B16" s="66" t="str">
        <f>C3</f>
        <v>SKB Český Krumlov  "B"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300</v>
      </c>
      <c r="N16" s="60">
        <f t="shared" si="2"/>
        <v>247</v>
      </c>
      <c r="O16" s="59">
        <f t="shared" si="2"/>
        <v>10</v>
      </c>
      <c r="P16" s="61">
        <f t="shared" si="2"/>
        <v>6</v>
      </c>
      <c r="Q16" s="59">
        <f t="shared" si="2"/>
        <v>5</v>
      </c>
      <c r="R16" s="60">
        <f t="shared" si="2"/>
        <v>3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80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31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74</v>
      </c>
      <c r="S3" s="8"/>
    </row>
    <row r="4" spans="1:19" ht="19.5" customHeight="1">
      <c r="A4" s="4" t="s">
        <v>4</v>
      </c>
      <c r="B4" s="9"/>
      <c r="C4" s="89" t="s">
        <v>30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75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83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54"/>
      <c r="L7" s="55"/>
      <c r="M7" s="20"/>
      <c r="N7" s="21"/>
      <c r="O7" s="20"/>
      <c r="P7" s="21"/>
      <c r="Q7" s="20"/>
      <c r="R7" s="21"/>
      <c r="S7" s="22"/>
    </row>
    <row r="8" spans="1:19" ht="30" customHeight="1" thickTop="1">
      <c r="A8" s="92" t="s">
        <v>23</v>
      </c>
      <c r="B8" s="9" t="s">
        <v>88</v>
      </c>
      <c r="C8" s="9" t="s">
        <v>101</v>
      </c>
      <c r="D8" s="50">
        <v>15</v>
      </c>
      <c r="E8" s="52" t="s">
        <v>29</v>
      </c>
      <c r="F8" s="23">
        <v>21</v>
      </c>
      <c r="G8" s="50">
        <v>21</v>
      </c>
      <c r="H8" s="52" t="s">
        <v>29</v>
      </c>
      <c r="I8" s="23">
        <v>12</v>
      </c>
      <c r="J8" s="50">
        <v>21</v>
      </c>
      <c r="K8" s="52" t="s">
        <v>29</v>
      </c>
      <c r="L8" s="23">
        <v>17</v>
      </c>
      <c r="M8" s="57">
        <f aca="true" t="shared" si="0" ref="M8:M15">D8+G8+J8</f>
        <v>57</v>
      </c>
      <c r="N8" s="58">
        <f aca="true" t="shared" si="1" ref="N8:N15">F8+I8+L8</f>
        <v>50</v>
      </c>
      <c r="O8" s="24">
        <v>2</v>
      </c>
      <c r="P8" s="23">
        <v>1</v>
      </c>
      <c r="Q8" s="24">
        <v>1</v>
      </c>
      <c r="R8" s="23">
        <v>0</v>
      </c>
      <c r="S8" s="25"/>
    </row>
    <row r="9" spans="1:19" ht="30" customHeight="1">
      <c r="A9" s="92" t="s">
        <v>24</v>
      </c>
      <c r="B9" s="9" t="s">
        <v>89</v>
      </c>
      <c r="C9" s="9" t="s">
        <v>102</v>
      </c>
      <c r="D9" s="50">
        <v>21</v>
      </c>
      <c r="E9" s="50" t="s">
        <v>29</v>
      </c>
      <c r="F9" s="23">
        <v>14</v>
      </c>
      <c r="G9" s="50">
        <v>21</v>
      </c>
      <c r="H9" s="50" t="s">
        <v>29</v>
      </c>
      <c r="I9" s="23">
        <v>15</v>
      </c>
      <c r="J9" s="50"/>
      <c r="K9" s="50" t="s">
        <v>29</v>
      </c>
      <c r="L9" s="23"/>
      <c r="M9" s="57">
        <f t="shared" si="0"/>
        <v>42</v>
      </c>
      <c r="N9" s="58">
        <f t="shared" si="1"/>
        <v>29</v>
      </c>
      <c r="O9" s="24">
        <v>2</v>
      </c>
      <c r="P9" s="23">
        <v>0</v>
      </c>
      <c r="Q9" s="24">
        <v>1</v>
      </c>
      <c r="R9" s="23">
        <v>0</v>
      </c>
      <c r="S9" s="25"/>
    </row>
    <row r="10" spans="1:19" ht="30" customHeight="1">
      <c r="A10" s="92" t="s">
        <v>25</v>
      </c>
      <c r="B10" s="9" t="s">
        <v>90</v>
      </c>
      <c r="C10" s="9" t="s">
        <v>103</v>
      </c>
      <c r="D10" s="50">
        <v>12</v>
      </c>
      <c r="E10" s="50" t="s">
        <v>29</v>
      </c>
      <c r="F10" s="23">
        <v>21</v>
      </c>
      <c r="G10" s="50">
        <v>12</v>
      </c>
      <c r="H10" s="50" t="s">
        <v>29</v>
      </c>
      <c r="I10" s="23">
        <v>21</v>
      </c>
      <c r="J10" s="50"/>
      <c r="K10" s="50" t="s">
        <v>29</v>
      </c>
      <c r="L10" s="23"/>
      <c r="M10" s="57">
        <f t="shared" si="0"/>
        <v>24</v>
      </c>
      <c r="N10" s="58">
        <f t="shared" si="1"/>
        <v>42</v>
      </c>
      <c r="O10" s="24">
        <v>0</v>
      </c>
      <c r="P10" s="23">
        <v>2</v>
      </c>
      <c r="Q10" s="24">
        <v>0</v>
      </c>
      <c r="R10" s="23">
        <v>1</v>
      </c>
      <c r="S10" s="25"/>
    </row>
    <row r="11" spans="1:19" ht="30" customHeight="1">
      <c r="A11" s="92" t="s">
        <v>14</v>
      </c>
      <c r="B11" s="9" t="s">
        <v>139</v>
      </c>
      <c r="C11" s="9" t="s">
        <v>104</v>
      </c>
      <c r="D11" s="50">
        <v>21</v>
      </c>
      <c r="E11" s="50" t="s">
        <v>29</v>
      </c>
      <c r="F11" s="23">
        <v>15</v>
      </c>
      <c r="G11" s="50">
        <v>21</v>
      </c>
      <c r="H11" s="50" t="s">
        <v>29</v>
      </c>
      <c r="I11" s="23">
        <v>18</v>
      </c>
      <c r="J11" s="50"/>
      <c r="K11" s="50" t="s">
        <v>29</v>
      </c>
      <c r="L11" s="23"/>
      <c r="M11" s="57">
        <f t="shared" si="0"/>
        <v>42</v>
      </c>
      <c r="N11" s="58">
        <f t="shared" si="1"/>
        <v>33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92" t="s">
        <v>26</v>
      </c>
      <c r="B12" s="9" t="s">
        <v>92</v>
      </c>
      <c r="C12" s="9" t="s">
        <v>105</v>
      </c>
      <c r="D12" s="50">
        <v>14</v>
      </c>
      <c r="E12" s="50" t="s">
        <v>29</v>
      </c>
      <c r="F12" s="23">
        <v>21</v>
      </c>
      <c r="G12" s="50">
        <v>15</v>
      </c>
      <c r="H12" s="50" t="s">
        <v>29</v>
      </c>
      <c r="I12" s="23">
        <v>21</v>
      </c>
      <c r="J12" s="50"/>
      <c r="K12" s="50" t="s">
        <v>29</v>
      </c>
      <c r="L12" s="23"/>
      <c r="M12" s="57">
        <f t="shared" si="0"/>
        <v>29</v>
      </c>
      <c r="N12" s="58">
        <f t="shared" si="1"/>
        <v>42</v>
      </c>
      <c r="O12" s="24">
        <v>0</v>
      </c>
      <c r="P12" s="23">
        <v>2</v>
      </c>
      <c r="Q12" s="24">
        <v>0</v>
      </c>
      <c r="R12" s="23">
        <v>1</v>
      </c>
      <c r="S12" s="25"/>
    </row>
    <row r="13" spans="1:19" ht="30" customHeight="1">
      <c r="A13" s="92" t="s">
        <v>27</v>
      </c>
      <c r="B13" s="9" t="s">
        <v>134</v>
      </c>
      <c r="C13" s="9" t="s">
        <v>106</v>
      </c>
      <c r="D13" s="50">
        <v>21</v>
      </c>
      <c r="E13" s="50" t="s">
        <v>29</v>
      </c>
      <c r="F13" s="23">
        <v>12</v>
      </c>
      <c r="G13" s="50">
        <v>21</v>
      </c>
      <c r="H13" s="50" t="s">
        <v>29</v>
      </c>
      <c r="I13" s="23">
        <v>12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24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92" t="s">
        <v>28</v>
      </c>
      <c r="B14" s="9" t="s">
        <v>94</v>
      </c>
      <c r="C14" s="9" t="s">
        <v>135</v>
      </c>
      <c r="D14" s="50">
        <v>21</v>
      </c>
      <c r="E14" s="50" t="s">
        <v>29</v>
      </c>
      <c r="F14" s="23">
        <v>14</v>
      </c>
      <c r="G14" s="50">
        <v>21</v>
      </c>
      <c r="H14" s="50" t="s">
        <v>29</v>
      </c>
      <c r="I14" s="23">
        <v>11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25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93" t="s">
        <v>15</v>
      </c>
      <c r="B15" s="65" t="s">
        <v>117</v>
      </c>
      <c r="C15" s="65" t="s">
        <v>108</v>
      </c>
      <c r="D15" s="51">
        <v>21</v>
      </c>
      <c r="E15" s="53" t="s">
        <v>29</v>
      </c>
      <c r="F15" s="26">
        <v>2</v>
      </c>
      <c r="G15" s="51">
        <v>21</v>
      </c>
      <c r="H15" s="53" t="s">
        <v>29</v>
      </c>
      <c r="I15" s="26">
        <v>18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20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">
        <v>124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320</v>
      </c>
      <c r="N16" s="60">
        <f t="shared" si="2"/>
        <v>265</v>
      </c>
      <c r="O16" s="59">
        <f t="shared" si="2"/>
        <v>12</v>
      </c>
      <c r="P16" s="61">
        <f t="shared" si="2"/>
        <v>5</v>
      </c>
      <c r="Q16" s="59">
        <f t="shared" si="2"/>
        <v>6</v>
      </c>
      <c r="R16" s="60">
        <f t="shared" si="2"/>
        <v>2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70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88" t="s">
        <v>71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67</v>
      </c>
      <c r="S3" s="8"/>
    </row>
    <row r="4" spans="1:19" ht="19.5" customHeight="1">
      <c r="A4" s="4" t="s">
        <v>4</v>
      </c>
      <c r="B4" s="9"/>
      <c r="C4" s="89" t="s">
        <v>72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68</v>
      </c>
      <c r="S4" s="8"/>
    </row>
    <row r="5" spans="1:19" ht="19.5" customHeight="1" thickBot="1">
      <c r="A5" s="10" t="s">
        <v>5</v>
      </c>
      <c r="B5" s="11"/>
      <c r="C5" s="91" t="s">
        <v>69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83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109</v>
      </c>
      <c r="C8" s="64" t="s">
        <v>95</v>
      </c>
      <c r="D8" s="50">
        <v>16</v>
      </c>
      <c r="E8" s="52" t="s">
        <v>29</v>
      </c>
      <c r="F8" s="23">
        <v>21</v>
      </c>
      <c r="G8" s="50">
        <v>20</v>
      </c>
      <c r="H8" s="52" t="s">
        <v>29</v>
      </c>
      <c r="I8" s="23">
        <v>22</v>
      </c>
      <c r="J8" s="50"/>
      <c r="K8" s="52" t="s">
        <v>29</v>
      </c>
      <c r="L8" s="23"/>
      <c r="M8" s="57">
        <v>36</v>
      </c>
      <c r="N8" s="58">
        <f aca="true" t="shared" si="0" ref="N8:N15">F8+I8+L8</f>
        <v>43</v>
      </c>
      <c r="O8" s="24">
        <v>0</v>
      </c>
      <c r="P8" s="23">
        <v>2</v>
      </c>
      <c r="Q8" s="24">
        <v>0</v>
      </c>
      <c r="R8" s="23">
        <v>1</v>
      </c>
      <c r="S8" s="25"/>
    </row>
    <row r="9" spans="1:19" ht="30" customHeight="1">
      <c r="A9" s="82" t="s">
        <v>24</v>
      </c>
      <c r="B9" s="9" t="s">
        <v>110</v>
      </c>
      <c r="C9" s="9" t="s">
        <v>96</v>
      </c>
      <c r="D9" s="50">
        <v>21</v>
      </c>
      <c r="E9" s="50" t="s">
        <v>29</v>
      </c>
      <c r="F9" s="23">
        <v>10</v>
      </c>
      <c r="G9" s="50">
        <v>21</v>
      </c>
      <c r="H9" s="50" t="s">
        <v>29</v>
      </c>
      <c r="I9" s="23">
        <v>8</v>
      </c>
      <c r="J9" s="50"/>
      <c r="K9" s="50" t="s">
        <v>29</v>
      </c>
      <c r="L9" s="23"/>
      <c r="M9" s="57">
        <f aca="true" t="shared" si="1" ref="M9:M15">D9+G9+J9</f>
        <v>42</v>
      </c>
      <c r="N9" s="58">
        <f t="shared" si="0"/>
        <v>18</v>
      </c>
      <c r="O9" s="24">
        <v>2</v>
      </c>
      <c r="P9" s="23">
        <v>0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111</v>
      </c>
      <c r="C10" s="9" t="s">
        <v>130</v>
      </c>
      <c r="D10" s="50">
        <v>18</v>
      </c>
      <c r="E10" s="50" t="s">
        <v>29</v>
      </c>
      <c r="F10" s="23">
        <v>21</v>
      </c>
      <c r="G10" s="50">
        <v>21</v>
      </c>
      <c r="H10" s="50" t="s">
        <v>29</v>
      </c>
      <c r="I10" s="23">
        <v>13</v>
      </c>
      <c r="J10" s="50">
        <v>21</v>
      </c>
      <c r="K10" s="50" t="s">
        <v>29</v>
      </c>
      <c r="L10" s="23">
        <v>14</v>
      </c>
      <c r="M10" s="57">
        <f t="shared" si="1"/>
        <v>60</v>
      </c>
      <c r="N10" s="58">
        <f t="shared" si="0"/>
        <v>48</v>
      </c>
      <c r="O10" s="24">
        <v>2</v>
      </c>
      <c r="P10" s="23">
        <v>1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112</v>
      </c>
      <c r="C11" s="9" t="s">
        <v>98</v>
      </c>
      <c r="D11" s="50">
        <v>17</v>
      </c>
      <c r="E11" s="50" t="s">
        <v>29</v>
      </c>
      <c r="F11" s="23">
        <v>21</v>
      </c>
      <c r="G11" s="50">
        <v>21</v>
      </c>
      <c r="H11" s="50" t="s">
        <v>29</v>
      </c>
      <c r="I11" s="23">
        <v>15</v>
      </c>
      <c r="J11" s="50">
        <v>21</v>
      </c>
      <c r="K11" s="50" t="s">
        <v>29</v>
      </c>
      <c r="L11" s="23">
        <v>17</v>
      </c>
      <c r="M11" s="57">
        <f t="shared" si="1"/>
        <v>59</v>
      </c>
      <c r="N11" s="58">
        <f t="shared" si="0"/>
        <v>53</v>
      </c>
      <c r="O11" s="24">
        <v>2</v>
      </c>
      <c r="P11" s="23">
        <v>1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120</v>
      </c>
      <c r="C12" s="9" t="s">
        <v>99</v>
      </c>
      <c r="D12" s="50">
        <v>21</v>
      </c>
      <c r="E12" s="50" t="s">
        <v>29</v>
      </c>
      <c r="F12" s="23">
        <v>16</v>
      </c>
      <c r="G12" s="50">
        <v>21</v>
      </c>
      <c r="H12" s="50" t="s">
        <v>29</v>
      </c>
      <c r="I12" s="23">
        <v>8</v>
      </c>
      <c r="J12" s="50"/>
      <c r="K12" s="50" t="s">
        <v>29</v>
      </c>
      <c r="L12" s="23"/>
      <c r="M12" s="57">
        <f t="shared" si="1"/>
        <v>42</v>
      </c>
      <c r="N12" s="58">
        <f t="shared" si="0"/>
        <v>24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114</v>
      </c>
      <c r="C13" s="9"/>
      <c r="D13" s="50">
        <v>21</v>
      </c>
      <c r="E13" s="50" t="s">
        <v>29</v>
      </c>
      <c r="F13" s="23">
        <v>0</v>
      </c>
      <c r="G13" s="50">
        <v>21</v>
      </c>
      <c r="H13" s="50" t="s">
        <v>29</v>
      </c>
      <c r="I13" s="23">
        <v>0</v>
      </c>
      <c r="J13" s="50"/>
      <c r="K13" s="50" t="s">
        <v>29</v>
      </c>
      <c r="L13" s="23"/>
      <c r="M13" s="57">
        <f t="shared" si="1"/>
        <v>42</v>
      </c>
      <c r="N13" s="58">
        <f t="shared" si="0"/>
        <v>0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115</v>
      </c>
      <c r="C14" s="9" t="s">
        <v>100</v>
      </c>
      <c r="D14" s="50">
        <v>21</v>
      </c>
      <c r="E14" s="50" t="s">
        <v>29</v>
      </c>
      <c r="F14" s="23">
        <v>19</v>
      </c>
      <c r="G14" s="50">
        <v>21</v>
      </c>
      <c r="H14" s="50" t="s">
        <v>29</v>
      </c>
      <c r="I14" s="23">
        <v>19</v>
      </c>
      <c r="J14" s="50"/>
      <c r="K14" s="50" t="s">
        <v>29</v>
      </c>
      <c r="L14" s="23"/>
      <c r="M14" s="57">
        <f t="shared" si="1"/>
        <v>42</v>
      </c>
      <c r="N14" s="58">
        <f t="shared" si="0"/>
        <v>38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116</v>
      </c>
      <c r="C15" s="65" t="s">
        <v>136</v>
      </c>
      <c r="D15" s="51">
        <v>21</v>
      </c>
      <c r="E15" s="53" t="s">
        <v>29</v>
      </c>
      <c r="F15" s="26">
        <v>19</v>
      </c>
      <c r="G15" s="51">
        <v>21</v>
      </c>
      <c r="H15" s="53" t="s">
        <v>29</v>
      </c>
      <c r="I15" s="26">
        <v>5</v>
      </c>
      <c r="J15" s="51"/>
      <c r="K15" s="53" t="s">
        <v>29</v>
      </c>
      <c r="L15" s="26"/>
      <c r="M15" s="57">
        <f t="shared" si="1"/>
        <v>42</v>
      </c>
      <c r="N15" s="58">
        <f t="shared" si="0"/>
        <v>24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">
        <v>71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365</v>
      </c>
      <c r="N16" s="60">
        <f t="shared" si="2"/>
        <v>248</v>
      </c>
      <c r="O16" s="59">
        <f t="shared" si="2"/>
        <v>14</v>
      </c>
      <c r="P16" s="61">
        <f t="shared" si="2"/>
        <v>4</v>
      </c>
      <c r="Q16" s="59">
        <f t="shared" si="2"/>
        <v>7</v>
      </c>
      <c r="R16" s="60">
        <f t="shared" si="2"/>
        <v>1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163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167" t="s">
        <v>167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164</v>
      </c>
      <c r="S3" s="8"/>
    </row>
    <row r="4" spans="1:19" ht="19.5" customHeight="1">
      <c r="A4" s="4" t="s">
        <v>4</v>
      </c>
      <c r="B4" s="9"/>
      <c r="C4" s="168" t="s">
        <v>168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165</v>
      </c>
      <c r="S4" s="8"/>
    </row>
    <row r="5" spans="1:19" ht="19.5" customHeight="1" thickBot="1">
      <c r="A5" s="10" t="s">
        <v>5</v>
      </c>
      <c r="B5" s="11"/>
      <c r="C5" s="169" t="s">
        <v>166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85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183</v>
      </c>
      <c r="C8" s="64" t="s">
        <v>175</v>
      </c>
      <c r="D8" s="50">
        <v>21</v>
      </c>
      <c r="E8" s="52" t="s">
        <v>29</v>
      </c>
      <c r="F8" s="23">
        <v>16</v>
      </c>
      <c r="G8" s="50">
        <v>21</v>
      </c>
      <c r="H8" s="52" t="s">
        <v>29</v>
      </c>
      <c r="I8" s="23">
        <v>15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31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82" t="s">
        <v>24</v>
      </c>
      <c r="B9" s="9" t="s">
        <v>184</v>
      </c>
      <c r="C9" s="9" t="s">
        <v>176</v>
      </c>
      <c r="D9" s="50">
        <v>21</v>
      </c>
      <c r="E9" s="50" t="s">
        <v>29</v>
      </c>
      <c r="F9" s="23">
        <v>6</v>
      </c>
      <c r="G9" s="50">
        <v>21</v>
      </c>
      <c r="H9" s="50" t="s">
        <v>29</v>
      </c>
      <c r="I9" s="23">
        <v>9</v>
      </c>
      <c r="J9" s="50"/>
      <c r="K9" s="50" t="s">
        <v>29</v>
      </c>
      <c r="L9" s="23"/>
      <c r="M9" s="57">
        <f t="shared" si="0"/>
        <v>42</v>
      </c>
      <c r="N9" s="58">
        <f t="shared" si="1"/>
        <v>15</v>
      </c>
      <c r="O9" s="24">
        <v>2</v>
      </c>
      <c r="P9" s="23">
        <v>0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185</v>
      </c>
      <c r="C10" s="9" t="s">
        <v>177</v>
      </c>
      <c r="D10" s="50">
        <v>21</v>
      </c>
      <c r="E10" s="50" t="s">
        <v>29</v>
      </c>
      <c r="F10" s="23">
        <v>15</v>
      </c>
      <c r="G10" s="50">
        <v>21</v>
      </c>
      <c r="H10" s="50" t="s">
        <v>29</v>
      </c>
      <c r="I10" s="23">
        <v>16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31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186</v>
      </c>
      <c r="C11" s="9" t="s">
        <v>178</v>
      </c>
      <c r="D11" s="50">
        <v>21</v>
      </c>
      <c r="E11" s="50" t="s">
        <v>29</v>
      </c>
      <c r="F11" s="23">
        <v>14</v>
      </c>
      <c r="G11" s="50">
        <v>20</v>
      </c>
      <c r="H11" s="50" t="s">
        <v>29</v>
      </c>
      <c r="I11" s="23">
        <v>22</v>
      </c>
      <c r="J11" s="50">
        <v>24</v>
      </c>
      <c r="K11" s="50" t="s">
        <v>29</v>
      </c>
      <c r="L11" s="23">
        <v>22</v>
      </c>
      <c r="M11" s="57">
        <f t="shared" si="0"/>
        <v>65</v>
      </c>
      <c r="N11" s="58">
        <f t="shared" si="1"/>
        <v>58</v>
      </c>
      <c r="O11" s="24">
        <v>2</v>
      </c>
      <c r="P11" s="23">
        <v>1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187</v>
      </c>
      <c r="C12" s="9" t="s">
        <v>179</v>
      </c>
      <c r="D12" s="50">
        <v>21</v>
      </c>
      <c r="E12" s="50" t="s">
        <v>29</v>
      </c>
      <c r="F12" s="23">
        <v>9</v>
      </c>
      <c r="G12" s="50">
        <v>21</v>
      </c>
      <c r="H12" s="50" t="s">
        <v>29</v>
      </c>
      <c r="I12" s="23">
        <v>8</v>
      </c>
      <c r="J12" s="50"/>
      <c r="K12" s="50" t="s">
        <v>29</v>
      </c>
      <c r="L12" s="23"/>
      <c r="M12" s="57">
        <f t="shared" si="0"/>
        <v>42</v>
      </c>
      <c r="N12" s="58">
        <f t="shared" si="1"/>
        <v>17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188</v>
      </c>
      <c r="C13" s="9" t="s">
        <v>180</v>
      </c>
      <c r="D13" s="50">
        <v>21</v>
      </c>
      <c r="E13" s="50" t="s">
        <v>29</v>
      </c>
      <c r="F13" s="23">
        <v>11</v>
      </c>
      <c r="G13" s="50">
        <v>21</v>
      </c>
      <c r="H13" s="50" t="s">
        <v>29</v>
      </c>
      <c r="I13" s="23">
        <v>11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22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189</v>
      </c>
      <c r="C14" s="9" t="s">
        <v>181</v>
      </c>
      <c r="D14" s="50">
        <v>21</v>
      </c>
      <c r="E14" s="50" t="s">
        <v>29</v>
      </c>
      <c r="F14" s="23">
        <v>7</v>
      </c>
      <c r="G14" s="50">
        <v>21</v>
      </c>
      <c r="H14" s="50" t="s">
        <v>29</v>
      </c>
      <c r="I14" s="23">
        <v>8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15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190</v>
      </c>
      <c r="C15" s="65" t="s">
        <v>182</v>
      </c>
      <c r="D15" s="51">
        <v>21</v>
      </c>
      <c r="E15" s="53" t="s">
        <v>29</v>
      </c>
      <c r="F15" s="26">
        <v>4</v>
      </c>
      <c r="G15" s="51">
        <v>21</v>
      </c>
      <c r="H15" s="53" t="s">
        <v>29</v>
      </c>
      <c r="I15" s="26">
        <v>6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10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tr">
        <f>C3</f>
        <v>Sokol Křemže "A"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359</v>
      </c>
      <c r="N16" s="60">
        <f t="shared" si="2"/>
        <v>199</v>
      </c>
      <c r="O16" s="59">
        <f t="shared" si="2"/>
        <v>16</v>
      </c>
      <c r="P16" s="61">
        <f t="shared" si="2"/>
        <v>1</v>
      </c>
      <c r="Q16" s="59">
        <f t="shared" si="2"/>
        <v>8</v>
      </c>
      <c r="R16" s="60">
        <f t="shared" si="2"/>
        <v>0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9.5" customHeight="1" thickBot="1">
      <c r="A2" s="39" t="s">
        <v>1</v>
      </c>
      <c r="B2" s="40"/>
      <c r="C2" s="41" t="s">
        <v>163</v>
      </c>
      <c r="D2" s="40"/>
      <c r="E2" s="40"/>
      <c r="F2" s="40"/>
      <c r="G2" s="40"/>
      <c r="H2" s="40"/>
      <c r="I2" s="40"/>
      <c r="J2" s="41"/>
      <c r="K2" s="41"/>
      <c r="L2" s="41"/>
      <c r="M2" s="40"/>
      <c r="N2" s="40"/>
      <c r="O2" s="40"/>
      <c r="P2" s="40"/>
      <c r="Q2" s="40"/>
      <c r="R2" s="40"/>
      <c r="S2" s="42"/>
    </row>
    <row r="3" spans="1:19" ht="19.5" customHeight="1" thickTop="1">
      <c r="A3" s="4" t="s">
        <v>3</v>
      </c>
      <c r="B3" s="5"/>
      <c r="C3" s="167" t="s">
        <v>30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43" t="s">
        <v>19</v>
      </c>
      <c r="Q3" s="44"/>
      <c r="R3" s="49" t="s">
        <v>164</v>
      </c>
      <c r="S3" s="8"/>
    </row>
    <row r="4" spans="1:19" ht="19.5" customHeight="1">
      <c r="A4" s="4" t="s">
        <v>4</v>
      </c>
      <c r="B4" s="9"/>
      <c r="C4" s="168" t="s">
        <v>169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45" t="s">
        <v>2</v>
      </c>
      <c r="Q4" s="9"/>
      <c r="R4" s="7" t="s">
        <v>165</v>
      </c>
      <c r="S4" s="8"/>
    </row>
    <row r="5" spans="1:19" ht="19.5" customHeight="1" thickBot="1">
      <c r="A5" s="10" t="s">
        <v>5</v>
      </c>
      <c r="B5" s="11"/>
      <c r="C5" s="169" t="s">
        <v>166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46"/>
      <c r="Q5" s="47"/>
      <c r="R5" s="13"/>
      <c r="S5" s="14" t="s">
        <v>85</v>
      </c>
    </row>
    <row r="6" spans="1:19" ht="24.75" customHeight="1">
      <c r="A6" s="15"/>
      <c r="B6" s="2" t="s">
        <v>6</v>
      </c>
      <c r="C6" s="2" t="s">
        <v>7</v>
      </c>
      <c r="D6" s="255" t="s">
        <v>8</v>
      </c>
      <c r="E6" s="256"/>
      <c r="F6" s="256"/>
      <c r="G6" s="256"/>
      <c r="H6" s="256"/>
      <c r="I6" s="256"/>
      <c r="J6" s="256"/>
      <c r="K6" s="256"/>
      <c r="L6" s="257"/>
      <c r="M6" s="253" t="s">
        <v>20</v>
      </c>
      <c r="N6" s="254"/>
      <c r="O6" s="253" t="s">
        <v>21</v>
      </c>
      <c r="P6" s="254"/>
      <c r="Q6" s="253" t="s">
        <v>22</v>
      </c>
      <c r="R6" s="254"/>
      <c r="S6" s="84" t="s">
        <v>9</v>
      </c>
    </row>
    <row r="7" spans="1:19" ht="9.75" customHeight="1" thickBot="1">
      <c r="A7" s="16"/>
      <c r="B7" s="17"/>
      <c r="C7" s="18"/>
      <c r="D7" s="85">
        <v>1</v>
      </c>
      <c r="E7" s="85"/>
      <c r="F7" s="85"/>
      <c r="G7" s="85">
        <v>2</v>
      </c>
      <c r="H7" s="85"/>
      <c r="I7" s="85"/>
      <c r="J7" s="85">
        <v>3</v>
      </c>
      <c r="K7" s="86"/>
      <c r="L7" s="87"/>
      <c r="M7" s="20"/>
      <c r="N7" s="21"/>
      <c r="O7" s="20"/>
      <c r="P7" s="21"/>
      <c r="Q7" s="20"/>
      <c r="R7" s="21"/>
      <c r="S7" s="22"/>
    </row>
    <row r="8" spans="1:19" ht="30" customHeight="1" thickTop="1">
      <c r="A8" s="82" t="s">
        <v>23</v>
      </c>
      <c r="B8" s="63" t="s">
        <v>174</v>
      </c>
      <c r="C8" s="64" t="s">
        <v>195</v>
      </c>
      <c r="D8" s="50">
        <v>21</v>
      </c>
      <c r="E8" s="52" t="s">
        <v>29</v>
      </c>
      <c r="F8" s="23">
        <v>12</v>
      </c>
      <c r="G8" s="50">
        <v>21</v>
      </c>
      <c r="H8" s="52" t="s">
        <v>29</v>
      </c>
      <c r="I8" s="23">
        <v>7</v>
      </c>
      <c r="J8" s="50"/>
      <c r="K8" s="52" t="s">
        <v>29</v>
      </c>
      <c r="L8" s="23"/>
      <c r="M8" s="57">
        <f aca="true" t="shared" si="0" ref="M8:M15">D8+G8+J8</f>
        <v>42</v>
      </c>
      <c r="N8" s="58">
        <f aca="true" t="shared" si="1" ref="N8:N15">F8+I8+L8</f>
        <v>19</v>
      </c>
      <c r="O8" s="24">
        <v>2</v>
      </c>
      <c r="P8" s="23">
        <v>0</v>
      </c>
      <c r="Q8" s="24">
        <v>1</v>
      </c>
      <c r="R8" s="23">
        <v>0</v>
      </c>
      <c r="S8" s="25"/>
    </row>
    <row r="9" spans="1:19" ht="30" customHeight="1">
      <c r="A9" s="82" t="s">
        <v>24</v>
      </c>
      <c r="B9" s="9" t="s">
        <v>173</v>
      </c>
      <c r="C9" s="9" t="s">
        <v>196</v>
      </c>
      <c r="D9" s="50">
        <v>16</v>
      </c>
      <c r="E9" s="50" t="s">
        <v>29</v>
      </c>
      <c r="F9" s="23">
        <v>21</v>
      </c>
      <c r="G9" s="50">
        <v>21</v>
      </c>
      <c r="H9" s="50" t="s">
        <v>29</v>
      </c>
      <c r="I9" s="23">
        <v>18</v>
      </c>
      <c r="J9" s="50">
        <v>21</v>
      </c>
      <c r="K9" s="50" t="s">
        <v>29</v>
      </c>
      <c r="L9" s="23">
        <v>13</v>
      </c>
      <c r="M9" s="57">
        <f t="shared" si="0"/>
        <v>58</v>
      </c>
      <c r="N9" s="58">
        <f t="shared" si="1"/>
        <v>52</v>
      </c>
      <c r="O9" s="24">
        <v>2</v>
      </c>
      <c r="P9" s="23">
        <v>1</v>
      </c>
      <c r="Q9" s="24">
        <v>1</v>
      </c>
      <c r="R9" s="23">
        <v>0</v>
      </c>
      <c r="S9" s="25"/>
    </row>
    <row r="10" spans="1:19" ht="30" customHeight="1">
      <c r="A10" s="82" t="s">
        <v>25</v>
      </c>
      <c r="B10" s="9" t="s">
        <v>172</v>
      </c>
      <c r="C10" s="9" t="s">
        <v>197</v>
      </c>
      <c r="D10" s="50">
        <v>21</v>
      </c>
      <c r="E10" s="50" t="s">
        <v>29</v>
      </c>
      <c r="F10" s="23">
        <v>6</v>
      </c>
      <c r="G10" s="50">
        <v>21</v>
      </c>
      <c r="H10" s="50" t="s">
        <v>29</v>
      </c>
      <c r="I10" s="23">
        <v>10</v>
      </c>
      <c r="J10" s="50"/>
      <c r="K10" s="50" t="s">
        <v>29</v>
      </c>
      <c r="L10" s="23"/>
      <c r="M10" s="57">
        <f t="shared" si="0"/>
        <v>42</v>
      </c>
      <c r="N10" s="58">
        <f t="shared" si="1"/>
        <v>16</v>
      </c>
      <c r="O10" s="24">
        <v>2</v>
      </c>
      <c r="P10" s="23">
        <v>0</v>
      </c>
      <c r="Q10" s="24">
        <v>1</v>
      </c>
      <c r="R10" s="23">
        <v>0</v>
      </c>
      <c r="S10" s="25"/>
    </row>
    <row r="11" spans="1:19" ht="30" customHeight="1">
      <c r="A11" s="82" t="s">
        <v>14</v>
      </c>
      <c r="B11" s="9" t="s">
        <v>171</v>
      </c>
      <c r="C11" s="9" t="s">
        <v>198</v>
      </c>
      <c r="D11" s="50">
        <v>21</v>
      </c>
      <c r="E11" s="50" t="s">
        <v>29</v>
      </c>
      <c r="F11" s="23">
        <v>15</v>
      </c>
      <c r="G11" s="50">
        <v>21</v>
      </c>
      <c r="H11" s="50" t="s">
        <v>29</v>
      </c>
      <c r="I11" s="23">
        <v>11</v>
      </c>
      <c r="J11" s="50"/>
      <c r="K11" s="50" t="s">
        <v>29</v>
      </c>
      <c r="L11" s="23"/>
      <c r="M11" s="57">
        <f t="shared" si="0"/>
        <v>42</v>
      </c>
      <c r="N11" s="58">
        <f t="shared" si="1"/>
        <v>26</v>
      </c>
      <c r="O11" s="24">
        <v>2</v>
      </c>
      <c r="P11" s="23">
        <v>0</v>
      </c>
      <c r="Q11" s="24">
        <v>1</v>
      </c>
      <c r="R11" s="23">
        <v>0</v>
      </c>
      <c r="S11" s="25"/>
    </row>
    <row r="12" spans="1:19" ht="30" customHeight="1">
      <c r="A12" s="82" t="s">
        <v>26</v>
      </c>
      <c r="B12" s="9" t="s">
        <v>191</v>
      </c>
      <c r="C12" s="9" t="s">
        <v>199</v>
      </c>
      <c r="D12" s="50">
        <v>21</v>
      </c>
      <c r="E12" s="50" t="s">
        <v>29</v>
      </c>
      <c r="F12" s="23">
        <v>15</v>
      </c>
      <c r="G12" s="50">
        <v>22</v>
      </c>
      <c r="H12" s="50" t="s">
        <v>29</v>
      </c>
      <c r="I12" s="23">
        <v>20</v>
      </c>
      <c r="J12" s="50"/>
      <c r="K12" s="50" t="s">
        <v>29</v>
      </c>
      <c r="L12" s="23"/>
      <c r="M12" s="57">
        <f t="shared" si="0"/>
        <v>43</v>
      </c>
      <c r="N12" s="58">
        <f t="shared" si="1"/>
        <v>35</v>
      </c>
      <c r="O12" s="24">
        <v>2</v>
      </c>
      <c r="P12" s="23">
        <v>0</v>
      </c>
      <c r="Q12" s="24">
        <v>1</v>
      </c>
      <c r="R12" s="23">
        <v>0</v>
      </c>
      <c r="S12" s="25"/>
    </row>
    <row r="13" spans="1:19" ht="30" customHeight="1">
      <c r="A13" s="82" t="s">
        <v>27</v>
      </c>
      <c r="B13" s="9" t="s">
        <v>192</v>
      </c>
      <c r="C13" s="9" t="s">
        <v>200</v>
      </c>
      <c r="D13" s="50">
        <v>21</v>
      </c>
      <c r="E13" s="50" t="s">
        <v>29</v>
      </c>
      <c r="F13" s="23">
        <v>14</v>
      </c>
      <c r="G13" s="50">
        <v>21</v>
      </c>
      <c r="H13" s="50" t="s">
        <v>29</v>
      </c>
      <c r="I13" s="23">
        <v>17</v>
      </c>
      <c r="J13" s="50"/>
      <c r="K13" s="50" t="s">
        <v>29</v>
      </c>
      <c r="L13" s="23"/>
      <c r="M13" s="57">
        <f t="shared" si="0"/>
        <v>42</v>
      </c>
      <c r="N13" s="58">
        <f t="shared" si="1"/>
        <v>31</v>
      </c>
      <c r="O13" s="24">
        <v>2</v>
      </c>
      <c r="P13" s="23">
        <v>0</v>
      </c>
      <c r="Q13" s="24">
        <v>1</v>
      </c>
      <c r="R13" s="23">
        <v>0</v>
      </c>
      <c r="S13" s="25"/>
    </row>
    <row r="14" spans="1:19" ht="30" customHeight="1">
      <c r="A14" s="82" t="s">
        <v>28</v>
      </c>
      <c r="B14" s="9" t="s">
        <v>193</v>
      </c>
      <c r="C14" s="9" t="s">
        <v>201</v>
      </c>
      <c r="D14" s="50">
        <v>21</v>
      </c>
      <c r="E14" s="50" t="s">
        <v>29</v>
      </c>
      <c r="F14" s="23">
        <v>16</v>
      </c>
      <c r="G14" s="50">
        <v>21</v>
      </c>
      <c r="H14" s="50" t="s">
        <v>29</v>
      </c>
      <c r="I14" s="23">
        <v>19</v>
      </c>
      <c r="J14" s="50"/>
      <c r="K14" s="50" t="s">
        <v>29</v>
      </c>
      <c r="L14" s="23"/>
      <c r="M14" s="57">
        <f t="shared" si="0"/>
        <v>42</v>
      </c>
      <c r="N14" s="58">
        <f t="shared" si="1"/>
        <v>35</v>
      </c>
      <c r="O14" s="24">
        <v>2</v>
      </c>
      <c r="P14" s="23">
        <v>0</v>
      </c>
      <c r="Q14" s="24">
        <v>1</v>
      </c>
      <c r="R14" s="23">
        <v>0</v>
      </c>
      <c r="S14" s="25"/>
    </row>
    <row r="15" spans="1:19" ht="30" customHeight="1" thickBot="1">
      <c r="A15" s="83" t="s">
        <v>15</v>
      </c>
      <c r="B15" s="65" t="s">
        <v>194</v>
      </c>
      <c r="C15" s="65" t="s">
        <v>202</v>
      </c>
      <c r="D15" s="51">
        <v>21</v>
      </c>
      <c r="E15" s="53" t="s">
        <v>29</v>
      </c>
      <c r="F15" s="26">
        <v>16</v>
      </c>
      <c r="G15" s="51">
        <v>21</v>
      </c>
      <c r="H15" s="53" t="s">
        <v>29</v>
      </c>
      <c r="I15" s="26">
        <v>13</v>
      </c>
      <c r="J15" s="51"/>
      <c r="K15" s="53" t="s">
        <v>29</v>
      </c>
      <c r="L15" s="26"/>
      <c r="M15" s="57">
        <f t="shared" si="0"/>
        <v>42</v>
      </c>
      <c r="N15" s="58">
        <f t="shared" si="1"/>
        <v>29</v>
      </c>
      <c r="O15" s="27">
        <v>2</v>
      </c>
      <c r="P15" s="26">
        <v>0</v>
      </c>
      <c r="Q15" s="27">
        <v>1</v>
      </c>
      <c r="R15" s="26">
        <v>0</v>
      </c>
      <c r="S15" s="28"/>
    </row>
    <row r="16" spans="1:19" ht="34.5" customHeight="1" thickBot="1">
      <c r="A16" s="56" t="s">
        <v>10</v>
      </c>
      <c r="B16" s="66" t="str">
        <f>C3</f>
        <v>SKB Český Krumlov "B"</v>
      </c>
      <c r="C16" s="32"/>
      <c r="D16" s="38"/>
      <c r="E16" s="38"/>
      <c r="F16" s="38"/>
      <c r="G16" s="38"/>
      <c r="H16" s="38"/>
      <c r="I16" s="38"/>
      <c r="J16" s="38"/>
      <c r="K16" s="38"/>
      <c r="L16" s="48"/>
      <c r="M16" s="59">
        <f aca="true" t="shared" si="2" ref="M16:R16">SUM(M8:M15)</f>
        <v>353</v>
      </c>
      <c r="N16" s="60">
        <f t="shared" si="2"/>
        <v>243</v>
      </c>
      <c r="O16" s="59">
        <f t="shared" si="2"/>
        <v>16</v>
      </c>
      <c r="P16" s="61">
        <f t="shared" si="2"/>
        <v>1</v>
      </c>
      <c r="Q16" s="59">
        <f t="shared" si="2"/>
        <v>8</v>
      </c>
      <c r="R16" s="60">
        <f t="shared" si="2"/>
        <v>0</v>
      </c>
      <c r="S16" s="1"/>
    </row>
    <row r="17" spans="4:19" ht="1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 t="s">
        <v>11</v>
      </c>
    </row>
    <row r="18" ht="12.75">
      <c r="A18" s="33" t="s">
        <v>12</v>
      </c>
    </row>
    <row r="20" spans="1:2" ht="19.5" customHeight="1">
      <c r="A20" s="34" t="s">
        <v>13</v>
      </c>
      <c r="B20" s="3" t="s">
        <v>16</v>
      </c>
    </row>
    <row r="21" spans="1:2" ht="19.5" customHeight="1">
      <c r="A21" s="31"/>
      <c r="B21" s="3" t="s">
        <v>16</v>
      </c>
    </row>
    <row r="23" spans="1:20" ht="12.75">
      <c r="A23" s="36" t="s">
        <v>17</v>
      </c>
      <c r="C23" s="35"/>
      <c r="D23" s="36" t="s">
        <v>18</v>
      </c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&amp;L&amp;"BrushScript BT,Regular"&amp;12Kadel Design&amp;"Symbol,obyčejné"&amp;XŇ&amp;"BrushScript BT,Regular"&amp;X,&amp;D&amp;R&amp;"Arial CE,tučné"Jihočeský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kpdd1_v080405ck_4kolo.xls</dc:title>
  <dc:subject>Dospělí I. třída 2007/2008</dc:subject>
  <dc:creator>Karel Kotyza </dc:creator>
  <cp:keywords/>
  <dc:description>Zápis o utkání smíšených družstev - 4. kolo
5.4.2008 - Český Krumlov</dc:description>
  <cp:lastModifiedBy>Roman </cp:lastModifiedBy>
  <cp:lastPrinted>2008-04-05T15:25:38Z</cp:lastPrinted>
  <dcterms:created xsi:type="dcterms:W3CDTF">1996-11-18T12:18:44Z</dcterms:created>
  <dcterms:modified xsi:type="dcterms:W3CDTF">2008-04-05T20:53:52Z</dcterms:modified>
  <cp:category/>
  <cp:version/>
  <cp:contentType/>
  <cp:contentStatus/>
</cp:coreProperties>
</file>