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8" activeTab="0"/>
  </bookViews>
  <sheets>
    <sheet name="Konečné pořadí" sheetId="1" r:id="rId1"/>
    <sheet name="Skupina A" sheetId="2" r:id="rId2"/>
    <sheet name="A1_VodA-VodB" sheetId="3" r:id="rId3"/>
    <sheet name="A1_CKD-DV" sheetId="4" r:id="rId4"/>
    <sheet name="A2_VodB-DV" sheetId="5" r:id="rId5"/>
    <sheet name="A2_VodA-CKD" sheetId="6" r:id="rId6"/>
    <sheet name="A3_CKD-VodB" sheetId="7" r:id="rId7"/>
    <sheet name="A3_DV-VodA" sheetId="8" r:id="rId8"/>
    <sheet name="Skupina B" sheetId="9" r:id="rId9"/>
    <sheet name="B1_CBB-CBC" sheetId="10" r:id="rId10"/>
    <sheet name="B1_CKC-SU" sheetId="11" r:id="rId11"/>
    <sheet name="B2_CBC-SU" sheetId="12" r:id="rId12"/>
    <sheet name="B2_CBB-CKC" sheetId="13" r:id="rId13"/>
    <sheet name="B3_CKC-CBC" sheetId="14" r:id="rId14"/>
    <sheet name="B3_SU-CBB" sheetId="15" r:id="rId15"/>
    <sheet name="vítěz A - vítěz B" sheetId="16" r:id="rId16"/>
    <sheet name=" druhý A druhý B" sheetId="17" r:id="rId17"/>
    <sheet name="třetí A - třetí B" sheetId="18" r:id="rId18"/>
    <sheet name="čtvrtí A - čtvrtí B" sheetId="19" r:id="rId19"/>
  </sheets>
  <definedNames>
    <definedName name="_xlnm.Print_Area" localSheetId="16">' druhý A druhý B'!$A$2:$S$27</definedName>
    <definedName name="_xlnm.Print_Area" localSheetId="3">'A1_CKD-DV'!$A$2:$S$27</definedName>
    <definedName name="_xlnm.Print_Area" localSheetId="2">'A1_VodA-VodB'!$A$2:$S$27</definedName>
    <definedName name="_xlnm.Print_Area" localSheetId="5">'A2_VodA-CKD'!$A$2:$S$27</definedName>
    <definedName name="_xlnm.Print_Area" localSheetId="4">'A2_VodB-DV'!$A$2:$S$27</definedName>
    <definedName name="_xlnm.Print_Area" localSheetId="6">'A3_CKD-VodB'!$A$2:$S$27</definedName>
    <definedName name="_xlnm.Print_Area" localSheetId="7">'A3_DV-VodA'!$A$2:$S$27</definedName>
    <definedName name="_xlnm.Print_Area" localSheetId="9">'B1_CBB-CBC'!$A$2:$S$27</definedName>
    <definedName name="_xlnm.Print_Area" localSheetId="10">'B1_CKC-SU'!$A$2:$S$27</definedName>
    <definedName name="_xlnm.Print_Area" localSheetId="12">'B2_CBB-CKC'!$A$2:$S$27</definedName>
    <definedName name="_xlnm.Print_Area" localSheetId="11">'B2_CBC-SU'!$A$2:$S$27</definedName>
    <definedName name="_xlnm.Print_Area" localSheetId="13">'B3_CKC-CBC'!$A$2:$S$27</definedName>
    <definedName name="_xlnm.Print_Area" localSheetId="14">'B3_SU-CBB'!$A$2:$S$27</definedName>
    <definedName name="_xlnm.Print_Area" localSheetId="18">'čtvrtí A - čtvrtí B'!$A$2:$S$27</definedName>
    <definedName name="_xlnm.Print_Area" localSheetId="0">'Konečné pořadí'!$A$1:$I$13</definedName>
    <definedName name="_xlnm.Print_Area" localSheetId="17">'třetí A - třetí B'!$A$2:$S$27</definedName>
    <definedName name="_xlnm.Print_Area" localSheetId="15">'vítěz A - vítěz B'!$A$2:$S$27</definedName>
  </definedNames>
  <calcPr fullCalcOnLoad="1"/>
</workbook>
</file>

<file path=xl/sharedStrings.xml><?xml version="1.0" encoding="utf-8"?>
<sst xmlns="http://schemas.openxmlformats.org/spreadsheetml/2006/main" count="1528" uniqueCount="199">
  <si>
    <t>Datum:</t>
  </si>
  <si>
    <t>pořadí</t>
  </si>
  <si>
    <t>:</t>
  </si>
  <si>
    <t>ZÁPIS O UTKÁNÍ SMÍŠENÝCH DRUŽSTEV</t>
  </si>
  <si>
    <t>Název soutěže:</t>
  </si>
  <si>
    <t>Skupina A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</si>
  <si>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</si>
  <si>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</si>
  <si>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</si>
  <si>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</si>
  <si>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</si>
  <si>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</si>
  <si>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</si>
  <si>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</si>
  <si>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</si>
  <si>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</si>
  <si>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</si>
  <si>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</si>
  <si>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</si>
  <si>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</si>
  <si>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</si>
  <si>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</si>
  <si>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</si>
  <si>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</si>
  <si>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Výsledky 1. kola</t>
  </si>
  <si>
    <t>Výsledky 2. kola</t>
  </si>
  <si>
    <t>Výsledky 3. kola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</si>
  <si>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</si>
  <si>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</si>
  <si>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</si>
  <si>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</si>
  <si>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</si>
  <si>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</si>
  <si>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</si>
  <si>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</si>
  <si>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</si>
  <si>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Skupina B</t>
  </si>
  <si>
    <t>Dobrá Voda</t>
  </si>
  <si>
    <t>Sokol České Budějovice "C"</t>
  </si>
  <si>
    <t>Sokol Vodňany "B"</t>
  </si>
  <si>
    <t>SKB Český Krumlov "D"</t>
  </si>
  <si>
    <t>Spartak Sezimovo Ústí</t>
  </si>
  <si>
    <t>SKB Český Krumlov "C"</t>
  </si>
  <si>
    <t>Český Krumlov</t>
  </si>
  <si>
    <t xml:space="preserve">       Součet míčů</t>
  </si>
  <si>
    <t xml:space="preserve">        Sety</t>
  </si>
  <si>
    <t xml:space="preserve">  Body</t>
  </si>
  <si>
    <t>3</t>
  </si>
  <si>
    <t>4</t>
  </si>
  <si>
    <t>Smíšená čtyřhra</t>
  </si>
  <si>
    <t>Krajský přebor smíšených družstev žáků II. třídy - 2. kolo</t>
  </si>
  <si>
    <t>míče</t>
  </si>
  <si>
    <t>sety</t>
  </si>
  <si>
    <t>zápasy</t>
  </si>
  <si>
    <t>Pořadí utkání:</t>
  </si>
  <si>
    <t>1. kolo</t>
  </si>
  <si>
    <t>2. kolo</t>
  </si>
  <si>
    <t>3. kolo</t>
  </si>
  <si>
    <t>-</t>
  </si>
  <si>
    <t>Sokol Vodňany "A"</t>
  </si>
  <si>
    <t>SK Dobrá Voda u Českých Budějovic</t>
  </si>
  <si>
    <t>SKUPINA A</t>
  </si>
  <si>
    <t>VÝSLEDKY</t>
  </si>
  <si>
    <t>SKUPINA B</t>
  </si>
  <si>
    <t>2</t>
  </si>
  <si>
    <t>Sokol ČB "C"</t>
  </si>
  <si>
    <t xml:space="preserve">Průběžné pořadí </t>
  </si>
  <si>
    <t>1</t>
  </si>
  <si>
    <t>Krajský přebor smíšených družstev žáků 2008/2009  II.třída</t>
  </si>
  <si>
    <t>Vodňany  "A"</t>
  </si>
  <si>
    <t>Český Krumlov "D"</t>
  </si>
  <si>
    <t>Vodňany  "B"</t>
  </si>
  <si>
    <t>Český Krumlov "C"</t>
  </si>
  <si>
    <t>Sezimovo Ústí</t>
  </si>
  <si>
    <t>Vodňany "B"</t>
  </si>
  <si>
    <t>Vodňany "A"</t>
  </si>
  <si>
    <t>Sokol ČB "B"</t>
  </si>
  <si>
    <t>SK Dobrá Voda u ČB</t>
  </si>
  <si>
    <t>Sportovní hala Český Krumlov - 24.1.2009</t>
  </si>
  <si>
    <t>Radek Votava</t>
  </si>
  <si>
    <t>Sokol České Budějovice "B"</t>
  </si>
  <si>
    <t>Madar</t>
  </si>
  <si>
    <t>Vojtová</t>
  </si>
  <si>
    <t>Valenta</t>
  </si>
  <si>
    <t>Bačová</t>
  </si>
  <si>
    <t>Madar - Vojtová</t>
  </si>
  <si>
    <t>Huneš - Kocová</t>
  </si>
  <si>
    <t>Huneš</t>
  </si>
  <si>
    <t>Kocová</t>
  </si>
  <si>
    <t>Švec</t>
  </si>
  <si>
    <t>Petrůvová</t>
  </si>
  <si>
    <t>Srbený</t>
  </si>
  <si>
    <t>Markovcová</t>
  </si>
  <si>
    <t>Jakeš</t>
  </si>
  <si>
    <t>Kuntošová</t>
  </si>
  <si>
    <t>Srbený - Markovcová</t>
  </si>
  <si>
    <t>Pospíšil</t>
  </si>
  <si>
    <t>Maťhová</t>
  </si>
  <si>
    <t>Kavan</t>
  </si>
  <si>
    <t>Pospíšilová</t>
  </si>
  <si>
    <t>Kavan - Maťhová</t>
  </si>
  <si>
    <t>Lapáček Jan</t>
  </si>
  <si>
    <t>Lapáček Vojtěch</t>
  </si>
  <si>
    <t>Fišerová</t>
  </si>
  <si>
    <t>Končoková</t>
  </si>
  <si>
    <t>Hadáček</t>
  </si>
  <si>
    <t>Baloušek</t>
  </si>
  <si>
    <t>Machová</t>
  </si>
  <si>
    <t>Hadáčková</t>
  </si>
  <si>
    <t>Hadáček - Remiášová</t>
  </si>
  <si>
    <t xml:space="preserve">Lapáček - Končoková </t>
  </si>
  <si>
    <t>Frei</t>
  </si>
  <si>
    <t>Mikéci</t>
  </si>
  <si>
    <t xml:space="preserve">Frei - </t>
  </si>
  <si>
    <t>Sternadová</t>
  </si>
  <si>
    <t>Gallistlová</t>
  </si>
  <si>
    <t>21</t>
  </si>
  <si>
    <t>7</t>
  </si>
  <si>
    <t>14</t>
  </si>
  <si>
    <t>11</t>
  </si>
  <si>
    <t>13</t>
  </si>
  <si>
    <t>18</t>
  </si>
  <si>
    <t>9</t>
  </si>
  <si>
    <t>10</t>
  </si>
  <si>
    <t>19</t>
  </si>
  <si>
    <t>8</t>
  </si>
  <si>
    <t>23</t>
  </si>
  <si>
    <t>17</t>
  </si>
  <si>
    <t>16</t>
  </si>
  <si>
    <t>VÍTĚZ: SKB Český Krumlov "C"</t>
  </si>
  <si>
    <t>VÍTĚZ: Sokol České Budějovice "B"</t>
  </si>
  <si>
    <t>VÍTĚZ: Sokol Vodňany "A"</t>
  </si>
  <si>
    <t>Turko</t>
  </si>
  <si>
    <t>Vítová</t>
  </si>
  <si>
    <t>Jech</t>
  </si>
  <si>
    <t>K.Laierová</t>
  </si>
  <si>
    <t>Jech - Křemenská</t>
  </si>
  <si>
    <t>6</t>
  </si>
  <si>
    <t>VÍTĚZ: SK Dobrá Voda u Č. Budějovic</t>
  </si>
  <si>
    <t>12</t>
  </si>
  <si>
    <t>Mikéci - Gallistlová</t>
  </si>
  <si>
    <t>Strnadová</t>
  </si>
  <si>
    <t>Lapáček Voj.</t>
  </si>
  <si>
    <t>Baloušek Voj.</t>
  </si>
  <si>
    <t>Lapáček Voj.-Končoková</t>
  </si>
  <si>
    <t>Pospíšil - Maťhová</t>
  </si>
  <si>
    <t>Remiášová</t>
  </si>
  <si>
    <t>Hadáček Albert</t>
  </si>
  <si>
    <t>Lapáček Jan - Fišerová</t>
  </si>
  <si>
    <t>Srbený - Kuntošová</t>
  </si>
  <si>
    <t>5</t>
  </si>
  <si>
    <t>15</t>
  </si>
  <si>
    <t>VÍTĚZ: Sokol Č. Budějovice "B"</t>
  </si>
  <si>
    <t>Lapáček V.-Končoková</t>
  </si>
  <si>
    <t>KAvan - Maťhová</t>
  </si>
  <si>
    <t>Hadáček Albert-Machová</t>
  </si>
  <si>
    <t>Frei - Sternadová</t>
  </si>
  <si>
    <t>Huneš-Kocová</t>
  </si>
  <si>
    <t>24</t>
  </si>
  <si>
    <t>22</t>
  </si>
  <si>
    <t>VÍTĚZ: Sokol Č.Budějovice "C"</t>
  </si>
  <si>
    <t>Křemenská</t>
  </si>
  <si>
    <t>K-Laierová</t>
  </si>
  <si>
    <t>Turko - Vítová</t>
  </si>
  <si>
    <t>Družstvo "A"        vítěz "A"</t>
  </si>
  <si>
    <t>Družstvo "B"        vítěz "B"</t>
  </si>
  <si>
    <t>o celkové 1.-2.místo</t>
  </si>
  <si>
    <t>o celkové 3.-4.místo</t>
  </si>
  <si>
    <t>Družstvo "A"           2.místo "A"</t>
  </si>
  <si>
    <t>Družstvo "B"           2.místo "B"</t>
  </si>
  <si>
    <t>o celkové 5.-6.místo</t>
  </si>
  <si>
    <t>Družstvo "A"          3.místo "A"</t>
  </si>
  <si>
    <t>Družstvo "B"          3.místo "B"</t>
  </si>
  <si>
    <t>o celkové 7.-8.místo</t>
  </si>
  <si>
    <t>Družstvo "A"           4.místo "A"</t>
  </si>
  <si>
    <t>Družstvo "B"           4.místo "B"</t>
  </si>
  <si>
    <t>Srbený-Markovcová</t>
  </si>
  <si>
    <t>0</t>
  </si>
  <si>
    <t>20</t>
  </si>
  <si>
    <t>VÍTĚZ:Sokol Č.Budějovice "B"</t>
  </si>
  <si>
    <t>VÍTĚZ: Vodňany "B"</t>
  </si>
  <si>
    <t>Mikéci-Gallistlová</t>
  </si>
  <si>
    <t>Kavan-Maťhová</t>
  </si>
  <si>
    <t>Ma´thová</t>
  </si>
  <si>
    <t xml:space="preserve">Kavan </t>
  </si>
  <si>
    <t>Laierová</t>
  </si>
  <si>
    <t>Jech-Křemenská</t>
  </si>
  <si>
    <t>Lapáček V.</t>
  </si>
  <si>
    <t>Lapáček J.</t>
  </si>
  <si>
    <t>Lapáček J.-Fišerová</t>
  </si>
  <si>
    <t>Madar-Vojtová</t>
  </si>
  <si>
    <t>VÍTĚZ: Spartak Sezimovo ÚSTÍ</t>
  </si>
  <si>
    <t>VÍTĚZ: SK Dobrá Voda</t>
  </si>
  <si>
    <t xml:space="preserve">Vodňany "A"     </t>
  </si>
  <si>
    <t>součet</t>
  </si>
  <si>
    <t>umístění</t>
  </si>
  <si>
    <t>5.-6.</t>
  </si>
  <si>
    <t>Hráč SKB ČK Jakeš k zápasu nenastoupil z důvodu náhlé nevolnosti a teploty. Byl dopraven domů.</t>
  </si>
  <si>
    <t>Družstvo SKB ČK nepostavilo hráče na druhou dvouhru z důvodu odstoupení hráče Jakeše z důvou (viz poznámka v přechozím zápise)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</si>
</sst>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1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UniverseEE"/>
      <family val="1"/>
    </font>
    <font>
      <sz val="12"/>
      <name val="RomanEE"/>
      <family val="1"/>
    </font>
    <font>
      <sz val="9"/>
      <name val="Arial CE"/>
      <family val="2"/>
    </font>
    <font>
      <sz val="9"/>
      <name val="UniverseEE"/>
      <family val="1"/>
    </font>
    <font>
      <sz val="6"/>
      <name val="Arial CE"/>
      <family val="2"/>
    </font>
    <font>
      <sz val="6"/>
      <name val="Small Fonts"/>
      <family val="2"/>
    </font>
    <font>
      <sz val="12"/>
      <name val="UniverseEE"/>
      <family val="1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i/>
      <sz val="8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i/>
      <sz val="10"/>
      <name val="Arial CE"/>
      <family val="2"/>
    </font>
    <font>
      <i/>
      <sz val="9"/>
      <color indexed="12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0"/>
      <name val="Arial CE"/>
      <family val="2"/>
    </font>
    <font>
      <b/>
      <i/>
      <sz val="32"/>
      <name val="Arial CE"/>
      <family val="2"/>
    </font>
    <font>
      <i/>
      <sz val="11"/>
      <color indexed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2" applyNumberFormat="0" applyAlignment="0" applyProtection="0"/>
    <xf numFmtId="0" fontId="15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ill="0" applyBorder="0" applyProtection="0">
      <alignment horizontal="center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1" fillId="0" borderId="0">
      <alignment/>
      <protection/>
    </xf>
    <xf numFmtId="0" fontId="19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vertical="center"/>
      <protection/>
    </xf>
    <xf numFmtId="0" fontId="16" fillId="0" borderId="0">
      <alignment horizontal="center" vertical="center"/>
      <protection/>
    </xf>
    <xf numFmtId="0" fontId="16" fillId="0" borderId="0">
      <alignment vertical="center"/>
      <protection/>
    </xf>
    <xf numFmtId="0" fontId="13" fillId="0" borderId="0">
      <alignment horizontal="center" vertical="center"/>
      <protection/>
    </xf>
    <xf numFmtId="0" fontId="47" fillId="7" borderId="8" applyNumberFormat="0" applyAlignment="0" applyProtection="0"/>
    <xf numFmtId="0" fontId="48" fillId="13" borderId="8" applyNumberFormat="0" applyAlignment="0" applyProtection="0"/>
    <xf numFmtId="0" fontId="49" fillId="13" borderId="9" applyNumberFormat="0" applyAlignment="0" applyProtection="0"/>
    <xf numFmtId="0" fontId="50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52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12" fillId="0" borderId="13" xfId="60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52" applyFont="1" applyBorder="1" applyAlignment="1">
      <alignment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56" applyFont="1" applyBorder="1">
      <alignment horizontal="center" vertical="center"/>
      <protection/>
    </xf>
    <xf numFmtId="0" fontId="3" fillId="0" borderId="24" xfId="56" applyFont="1" applyBorder="1">
      <alignment horizontal="center" vertical="center"/>
      <protection/>
    </xf>
    <xf numFmtId="0" fontId="3" fillId="0" borderId="25" xfId="56" applyFont="1" applyBorder="1">
      <alignment horizontal="center" vertical="center"/>
      <protection/>
    </xf>
    <xf numFmtId="0" fontId="3" fillId="0" borderId="26" xfId="56" applyFont="1" applyBorder="1">
      <alignment horizontal="center" vertical="center"/>
      <protection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56" applyFont="1" applyBorder="1">
      <alignment horizontal="center" vertical="center"/>
      <protection/>
    </xf>
    <xf numFmtId="0" fontId="3" fillId="0" borderId="30" xfId="56" applyFont="1" applyBorder="1">
      <alignment horizontal="center" vertical="center"/>
      <protection/>
    </xf>
    <xf numFmtId="0" fontId="3" fillId="0" borderId="31" xfId="56" applyFont="1" applyBorder="1">
      <alignment horizontal="center" vertical="center"/>
      <protection/>
    </xf>
    <xf numFmtId="0" fontId="2" fillId="0" borderId="0" xfId="58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0" fontId="9" fillId="0" borderId="0" xfId="0" applyFont="1" applyAlignment="1">
      <alignment horizontal="center"/>
    </xf>
    <xf numFmtId="44" fontId="3" fillId="0" borderId="16" xfId="42" applyFont="1" applyBorder="1" applyAlignment="1">
      <alignment horizontal="center" vertical="center"/>
    </xf>
    <xf numFmtId="0" fontId="3" fillId="0" borderId="13" xfId="60" applyFont="1" applyBorder="1" applyAlignment="1" applyProtection="1">
      <alignment horizontal="left" vertical="center" indent="1"/>
      <protection locked="0"/>
    </xf>
    <xf numFmtId="14" fontId="0" fillId="0" borderId="13" xfId="0" applyNumberFormat="1" applyFont="1" applyBorder="1" applyAlignment="1" applyProtection="1">
      <alignment vertical="center"/>
      <protection locked="0"/>
    </xf>
    <xf numFmtId="14" fontId="0" fillId="0" borderId="32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20" fillId="0" borderId="20" xfId="60" applyFont="1" applyBorder="1" applyAlignment="1" applyProtection="1">
      <alignment horizontal="center" vertical="center"/>
      <protection locked="0"/>
    </xf>
    <xf numFmtId="0" fontId="14" fillId="0" borderId="33" xfId="39" applyFont="1" applyBorder="1" applyAlignment="1">
      <alignment vertical="center"/>
      <protection/>
    </xf>
    <xf numFmtId="0" fontId="0" fillId="0" borderId="24" xfId="0" applyFont="1" applyFill="1" applyBorder="1" applyAlignment="1">
      <alignment/>
    </xf>
    <xf numFmtId="0" fontId="14" fillId="0" borderId="34" xfId="39" applyFont="1" applyBorder="1" applyAlignment="1">
      <alignment horizontal="centerContinuous" vertical="center"/>
      <protection/>
    </xf>
    <xf numFmtId="44" fontId="3" fillId="0" borderId="26" xfId="42" applyFont="1" applyBorder="1">
      <alignment horizontal="center"/>
    </xf>
    <xf numFmtId="0" fontId="14" fillId="0" borderId="35" xfId="39" applyFont="1" applyBorder="1" applyAlignment="1">
      <alignment horizontal="centerContinuous" vertical="center"/>
      <protection/>
    </xf>
    <xf numFmtId="0" fontId="14" fillId="0" borderId="36" xfId="39" applyFont="1" applyBorder="1" applyAlignment="1">
      <alignment horizontal="centerContinuous" vertical="center"/>
      <protection/>
    </xf>
    <xf numFmtId="0" fontId="14" fillId="0" borderId="37" xfId="39" applyFont="1" applyBorder="1" applyAlignment="1">
      <alignment horizontal="centerContinuous" vertical="center"/>
      <protection/>
    </xf>
    <xf numFmtId="0" fontId="14" fillId="0" borderId="38" xfId="39" applyFont="1" applyBorder="1" applyAlignment="1">
      <alignment horizontal="left" vertical="center" wrapText="1" indent="1"/>
      <protection/>
    </xf>
    <xf numFmtId="44" fontId="0" fillId="0" borderId="16" xfId="42" applyFont="1" applyBorder="1" applyAlignment="1" applyProtection="1">
      <alignment horizontal="left" vertical="center" indent="1"/>
      <protection locked="0"/>
    </xf>
    <xf numFmtId="0" fontId="0" fillId="0" borderId="16" xfId="56" applyFont="1" applyBorder="1" applyAlignment="1" applyProtection="1">
      <alignment horizontal="left" vertical="center" indent="1"/>
      <protection locked="0"/>
    </xf>
    <xf numFmtId="49" fontId="0" fillId="0" borderId="39" xfId="58" applyNumberFormat="1" applyFont="1" applyBorder="1" applyProtection="1">
      <alignment horizontal="center" vertical="center"/>
      <protection locked="0"/>
    </xf>
    <xf numFmtId="49" fontId="0" fillId="0" borderId="40" xfId="58" applyNumberFormat="1" applyFont="1" applyBorder="1">
      <alignment horizontal="center" vertical="center"/>
      <protection/>
    </xf>
    <xf numFmtId="49" fontId="0" fillId="0" borderId="41" xfId="58" applyNumberFormat="1" applyFont="1" applyBorder="1" applyProtection="1">
      <alignment horizontal="center" vertical="center"/>
      <protection locked="0"/>
    </xf>
    <xf numFmtId="49" fontId="2" fillId="0" borderId="42" xfId="58" applyNumberFormat="1" applyFont="1" applyBorder="1">
      <alignment horizontal="center" vertical="center"/>
      <protection/>
    </xf>
    <xf numFmtId="49" fontId="2" fillId="0" borderId="41" xfId="58" applyNumberFormat="1" applyFont="1" applyBorder="1">
      <alignment horizontal="center" vertical="center"/>
      <protection/>
    </xf>
    <xf numFmtId="0" fontId="2" fillId="0" borderId="42" xfId="58" applyFont="1" applyBorder="1" applyProtection="1">
      <alignment horizontal="center" vertical="center"/>
      <protection locked="0"/>
    </xf>
    <xf numFmtId="0" fontId="2" fillId="0" borderId="41" xfId="58" applyFont="1" applyBorder="1" applyProtection="1">
      <alignment horizontal="center" vertical="center"/>
      <protection locked="0"/>
    </xf>
    <xf numFmtId="49" fontId="0" fillId="0" borderId="43" xfId="58" applyNumberFormat="1" applyFont="1" applyBorder="1" applyProtection="1">
      <alignment horizontal="center" vertical="center"/>
      <protection locked="0"/>
    </xf>
    <xf numFmtId="49" fontId="0" fillId="0" borderId="44" xfId="58" applyNumberFormat="1" applyFont="1" applyBorder="1">
      <alignment horizontal="center" vertical="center"/>
      <protection/>
    </xf>
    <xf numFmtId="49" fontId="0" fillId="0" borderId="45" xfId="58" applyNumberFormat="1" applyFont="1" applyBorder="1" applyProtection="1">
      <alignment horizontal="center" vertical="center"/>
      <protection locked="0"/>
    </xf>
    <xf numFmtId="49" fontId="2" fillId="0" borderId="46" xfId="58" applyNumberFormat="1" applyFont="1" applyBorder="1">
      <alignment horizontal="center" vertical="center"/>
      <protection/>
    </xf>
    <xf numFmtId="49" fontId="2" fillId="0" borderId="45" xfId="58" applyNumberFormat="1" applyFont="1" applyBorder="1">
      <alignment horizontal="center" vertical="center"/>
      <protection/>
    </xf>
    <xf numFmtId="0" fontId="2" fillId="0" borderId="46" xfId="58" applyFont="1" applyBorder="1" applyProtection="1">
      <alignment horizontal="center" vertical="center"/>
      <protection locked="0"/>
    </xf>
    <xf numFmtId="0" fontId="2" fillId="0" borderId="45" xfId="58" applyFont="1" applyBorder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4" fillId="2" borderId="47" xfId="57" applyFont="1" applyFill="1" applyBorder="1">
      <alignment vertical="center"/>
      <protection/>
    </xf>
    <xf numFmtId="0" fontId="7" fillId="2" borderId="48" xfId="0" applyFont="1" applyFill="1" applyBorder="1" applyAlignment="1" applyProtection="1">
      <alignment horizontal="left" vertical="center" indent="1"/>
      <protection locked="0"/>
    </xf>
    <xf numFmtId="0" fontId="0" fillId="2" borderId="48" xfId="0" applyFont="1" applyFill="1" applyBorder="1" applyAlignment="1">
      <alignment/>
    </xf>
    <xf numFmtId="0" fontId="3" fillId="2" borderId="48" xfId="56" applyFont="1" applyFill="1" applyBorder="1">
      <alignment horizontal="center" vertical="center"/>
      <protection/>
    </xf>
    <xf numFmtId="0" fontId="3" fillId="0" borderId="49" xfId="56" applyFont="1" applyBorder="1">
      <alignment horizontal="center" vertical="center"/>
      <protection/>
    </xf>
    <xf numFmtId="0" fontId="21" fillId="0" borderId="50" xfId="0" applyFont="1" applyBorder="1" applyAlignment="1">
      <alignment/>
    </xf>
    <xf numFmtId="0" fontId="0" fillId="18" borderId="51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5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20" xfId="0" applyFill="1" applyBorder="1" applyAlignment="1">
      <alignment/>
    </xf>
    <xf numFmtId="0" fontId="5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left" vertical="center" indent="1"/>
    </xf>
    <xf numFmtId="0" fontId="23" fillId="18" borderId="34" xfId="0" applyFont="1" applyFill="1" applyBorder="1" applyAlignment="1">
      <alignment/>
    </xf>
    <xf numFmtId="0" fontId="6" fillId="0" borderId="54" xfId="0" applyFont="1" applyBorder="1" applyAlignment="1" applyProtection="1">
      <alignment vertical="center"/>
      <protection locked="0"/>
    </xf>
    <xf numFmtId="0" fontId="3" fillId="0" borderId="55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0" fillId="18" borderId="57" xfId="0" applyFill="1" applyBorder="1" applyAlignment="1">
      <alignment/>
    </xf>
    <xf numFmtId="0" fontId="23" fillId="18" borderId="57" xfId="0" applyFont="1" applyFill="1" applyBorder="1" applyAlignment="1">
      <alignment/>
    </xf>
    <xf numFmtId="0" fontId="26" fillId="0" borderId="12" xfId="0" applyFont="1" applyBorder="1" applyAlignment="1" applyProtection="1">
      <alignment vertical="center"/>
      <protection locked="0"/>
    </xf>
    <xf numFmtId="0" fontId="27" fillId="0" borderId="13" xfId="0" applyFont="1" applyBorder="1" applyAlignment="1">
      <alignment horizontal="center" vertical="center"/>
    </xf>
    <xf numFmtId="0" fontId="26" fillId="0" borderId="3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23" fillId="18" borderId="22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51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59" xfId="0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32" fillId="18" borderId="52" xfId="0" applyFont="1" applyFill="1" applyBorder="1" applyAlignment="1">
      <alignment/>
    </xf>
    <xf numFmtId="0" fontId="32" fillId="18" borderId="0" xfId="0" applyFont="1" applyFill="1" applyBorder="1" applyAlignment="1">
      <alignment/>
    </xf>
    <xf numFmtId="0" fontId="32" fillId="18" borderId="5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60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17" fillId="0" borderId="61" xfId="0" applyFont="1" applyBorder="1" applyAlignment="1">
      <alignment horizontal="center"/>
    </xf>
    <xf numFmtId="0" fontId="0" fillId="0" borderId="57" xfId="0" applyFont="1" applyFill="1" applyBorder="1" applyAlignment="1">
      <alignment/>
    </xf>
    <xf numFmtId="0" fontId="17" fillId="0" borderId="62" xfId="0" applyFont="1" applyBorder="1" applyAlignment="1">
      <alignment horizontal="center"/>
    </xf>
    <xf numFmtId="0" fontId="0" fillId="0" borderId="22" xfId="0" applyBorder="1" applyAlignment="1">
      <alignment/>
    </xf>
    <xf numFmtId="0" fontId="31" fillId="0" borderId="63" xfId="0" applyFont="1" applyBorder="1" applyAlignment="1" applyProtection="1">
      <alignment vertical="center"/>
      <protection locked="0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 applyProtection="1">
      <alignment horizontal="left" vertical="center"/>
      <protection locked="0"/>
    </xf>
    <xf numFmtId="0" fontId="26" fillId="0" borderId="66" xfId="0" applyFont="1" applyBorder="1" applyAlignment="1" applyProtection="1">
      <alignment vertical="center"/>
      <protection locked="0"/>
    </xf>
    <xf numFmtId="0" fontId="27" fillId="0" borderId="67" xfId="0" applyFont="1" applyBorder="1" applyAlignment="1">
      <alignment horizontal="center" vertical="center"/>
    </xf>
    <xf numFmtId="0" fontId="26" fillId="0" borderId="68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>
      <alignment horizontal="right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6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33" fillId="0" borderId="63" xfId="0" applyFont="1" applyBorder="1" applyAlignment="1">
      <alignment horizontal="right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left" vertical="center"/>
    </xf>
    <xf numFmtId="0" fontId="31" fillId="0" borderId="64" xfId="0" applyFont="1" applyBorder="1" applyAlignment="1">
      <alignment horizontal="right" vertical="center"/>
    </xf>
    <xf numFmtId="0" fontId="31" fillId="0" borderId="65" xfId="0" applyFont="1" applyBorder="1" applyAlignment="1">
      <alignment horizontal="left" vertical="center"/>
    </xf>
    <xf numFmtId="0" fontId="6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28" fillId="0" borderId="66" xfId="0" applyFont="1" applyBorder="1" applyAlignment="1">
      <alignment horizontal="right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left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left" vertical="center"/>
    </xf>
    <xf numFmtId="0" fontId="6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25" fillId="0" borderId="54" xfId="0" applyFont="1" applyBorder="1" applyAlignment="1">
      <alignment horizontal="right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3" fillId="19" borderId="59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71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0" fillId="18" borderId="51" xfId="0" applyFont="1" applyFill="1" applyBorder="1" applyAlignment="1">
      <alignment horizontal="center" vertical="center"/>
    </xf>
    <xf numFmtId="0" fontId="30" fillId="18" borderId="34" xfId="0" applyFont="1" applyFill="1" applyBorder="1" applyAlignment="1">
      <alignment horizontal="center" vertical="center"/>
    </xf>
    <xf numFmtId="0" fontId="30" fillId="18" borderId="52" xfId="0" applyFont="1" applyFill="1" applyBorder="1" applyAlignment="1">
      <alignment horizontal="center" vertical="center"/>
    </xf>
    <xf numFmtId="0" fontId="30" fillId="18" borderId="57" xfId="0" applyFont="1" applyFill="1" applyBorder="1" applyAlignment="1">
      <alignment horizontal="center" vertical="center"/>
    </xf>
    <xf numFmtId="0" fontId="30" fillId="18" borderId="18" xfId="0" applyFont="1" applyFill="1" applyBorder="1" applyAlignment="1">
      <alignment horizontal="center" vertical="center"/>
    </xf>
    <xf numFmtId="0" fontId="30" fillId="18" borderId="2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49" fontId="24" fillId="20" borderId="69" xfId="0" applyNumberFormat="1" applyFont="1" applyFill="1" applyBorder="1" applyAlignment="1" applyProtection="1">
      <alignment horizontal="center" vertical="center"/>
      <protection locked="0"/>
    </xf>
    <xf numFmtId="49" fontId="24" fillId="20" borderId="70" xfId="0" applyNumberFormat="1" applyFont="1" applyFill="1" applyBorder="1" applyAlignment="1" applyProtection="1">
      <alignment horizontal="center" vertical="center"/>
      <protection locked="0"/>
    </xf>
    <xf numFmtId="49" fontId="24" fillId="20" borderId="71" xfId="0" applyNumberFormat="1" applyFont="1" applyFill="1" applyBorder="1" applyAlignment="1" applyProtection="1">
      <alignment horizontal="center" vertical="center"/>
      <protection locked="0"/>
    </xf>
    <xf numFmtId="49" fontId="22" fillId="0" borderId="51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5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0" fontId="7" fillId="18" borderId="33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8" borderId="52" xfId="0" applyFont="1" applyFill="1" applyBorder="1" applyAlignment="1">
      <alignment horizontal="center" vertical="center"/>
    </xf>
    <xf numFmtId="0" fontId="7" fillId="18" borderId="0" xfId="0" applyFont="1" applyFill="1" applyBorder="1" applyAlignment="1">
      <alignment horizontal="center" vertical="center"/>
    </xf>
    <xf numFmtId="0" fontId="7" fillId="18" borderId="57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49" fontId="22" fillId="0" borderId="69" xfId="0" applyNumberFormat="1" applyFont="1" applyBorder="1" applyAlignment="1">
      <alignment horizontal="center" vertical="center"/>
    </xf>
    <xf numFmtId="49" fontId="22" fillId="0" borderId="70" xfId="0" applyNumberFormat="1" applyFont="1" applyBorder="1" applyAlignment="1">
      <alignment horizontal="center" vertical="center"/>
    </xf>
    <xf numFmtId="49" fontId="22" fillId="0" borderId="7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" fillId="0" borderId="20" xfId="57" applyFont="1" applyBorder="1" applyAlignment="1">
      <alignment horizontal="center" vertical="center"/>
      <protection/>
    </xf>
    <xf numFmtId="0" fontId="14" fillId="0" borderId="59" xfId="39" applyFont="1" applyBorder="1" applyAlignment="1">
      <alignment horizontal="center" vertical="center"/>
      <protection/>
    </xf>
    <xf numFmtId="0" fontId="14" fillId="0" borderId="33" xfId="39" applyFont="1" applyBorder="1" applyAlignment="1">
      <alignment horizontal="center" vertical="center"/>
      <protection/>
    </xf>
    <xf numFmtId="0" fontId="14" fillId="0" borderId="24" xfId="39" applyFont="1" applyBorder="1" applyAlignment="1">
      <alignment horizontal="center" vertical="center"/>
      <protection/>
    </xf>
    <xf numFmtId="14" fontId="5" fillId="0" borderId="13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měny_kpdž_v071124_ck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PageLayoutView="0" workbookViewId="0" topLeftCell="A1">
      <selection activeCell="G43" sqref="G42:G43"/>
    </sheetView>
  </sheetViews>
  <sheetFormatPr defaultColWidth="9.00390625" defaultRowHeight="12.75"/>
  <cols>
    <col min="1" max="1" width="2.75390625" style="0" customWidth="1"/>
    <col min="2" max="2" width="22.875" style="0" customWidth="1"/>
    <col min="3" max="3" width="2.75390625" style="0" customWidth="1"/>
    <col min="4" max="4" width="22.25390625" style="0" customWidth="1"/>
    <col min="5" max="5" width="2.75390625" style="0" customWidth="1"/>
    <col min="6" max="6" width="21.25390625" style="0" customWidth="1"/>
    <col min="7" max="7" width="15.125" style="0" customWidth="1"/>
    <col min="8" max="8" width="5.25390625" style="0" customWidth="1"/>
    <col min="9" max="9" width="26.25390625" style="0" customWidth="1"/>
    <col min="10" max="10" width="9.125" style="0" customWidth="1"/>
  </cols>
  <sheetData>
    <row r="1" ht="12.75">
      <c r="A1" s="101"/>
    </row>
    <row r="2" spans="1:31" ht="33.75">
      <c r="A2" s="169" t="s">
        <v>68</v>
      </c>
      <c r="B2" s="169"/>
      <c r="C2" s="169"/>
      <c r="D2" s="169"/>
      <c r="E2" s="169"/>
      <c r="F2" s="169"/>
      <c r="G2" s="169"/>
      <c r="H2" s="169"/>
      <c r="I2" s="169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ht="17.25" customHeight="1" thickBot="1"/>
    <row r="4" spans="1:9" ht="15.75" customHeight="1">
      <c r="A4" s="108"/>
      <c r="B4" s="109" t="s">
        <v>24</v>
      </c>
      <c r="C4" s="110"/>
      <c r="D4" s="111" t="s">
        <v>25</v>
      </c>
      <c r="E4" s="110"/>
      <c r="F4" s="109" t="s">
        <v>26</v>
      </c>
      <c r="G4" s="111" t="s">
        <v>194</v>
      </c>
      <c r="H4" s="162" t="s">
        <v>66</v>
      </c>
      <c r="I4" s="163"/>
    </row>
    <row r="5" spans="1:9" ht="12.75">
      <c r="A5" s="112"/>
      <c r="B5" s="106">
        <v>39768</v>
      </c>
      <c r="C5" s="105"/>
      <c r="D5" s="107">
        <v>39837</v>
      </c>
      <c r="E5" s="105"/>
      <c r="F5" s="106">
        <v>39886</v>
      </c>
      <c r="G5" s="210" t="s">
        <v>195</v>
      </c>
      <c r="H5" s="164"/>
      <c r="I5" s="165"/>
    </row>
    <row r="6" spans="1:9" ht="12.75">
      <c r="A6" s="113" t="s">
        <v>28</v>
      </c>
      <c r="B6" s="2" t="s">
        <v>75</v>
      </c>
      <c r="C6" s="102" t="s">
        <v>28</v>
      </c>
      <c r="D6" s="2" t="s">
        <v>75</v>
      </c>
      <c r="E6" s="102" t="s">
        <v>28</v>
      </c>
      <c r="F6" s="103"/>
      <c r="G6" s="98">
        <v>2</v>
      </c>
      <c r="H6" s="122" t="s">
        <v>28</v>
      </c>
      <c r="I6" s="123" t="s">
        <v>193</v>
      </c>
    </row>
    <row r="7" spans="1:9" ht="12.75">
      <c r="A7" s="113" t="s">
        <v>29</v>
      </c>
      <c r="B7" s="2" t="s">
        <v>76</v>
      </c>
      <c r="C7" s="102" t="s">
        <v>29</v>
      </c>
      <c r="D7" s="2" t="s">
        <v>76</v>
      </c>
      <c r="E7" s="102" t="s">
        <v>29</v>
      </c>
      <c r="F7" s="103"/>
      <c r="G7" s="98">
        <v>4</v>
      </c>
      <c r="H7" s="124" t="s">
        <v>29</v>
      </c>
      <c r="I7" s="123" t="s">
        <v>76</v>
      </c>
    </row>
    <row r="8" spans="1:9" ht="12.75">
      <c r="A8" s="113" t="s">
        <v>30</v>
      </c>
      <c r="B8" s="121" t="s">
        <v>65</v>
      </c>
      <c r="C8" s="102" t="s">
        <v>30</v>
      </c>
      <c r="D8" s="104" t="s">
        <v>37</v>
      </c>
      <c r="E8" s="160" t="s">
        <v>30</v>
      </c>
      <c r="F8" s="104"/>
      <c r="G8" s="98">
        <v>7</v>
      </c>
      <c r="H8" s="124" t="s">
        <v>30</v>
      </c>
      <c r="I8" s="125" t="s">
        <v>65</v>
      </c>
    </row>
    <row r="9" spans="1:9" ht="12.75">
      <c r="A9" s="113" t="s">
        <v>31</v>
      </c>
      <c r="B9" s="121" t="s">
        <v>74</v>
      </c>
      <c r="C9" s="102" t="s">
        <v>31</v>
      </c>
      <c r="D9" s="121" t="s">
        <v>65</v>
      </c>
      <c r="E9" s="102" t="s">
        <v>31</v>
      </c>
      <c r="F9" s="104"/>
      <c r="G9" s="98">
        <v>10</v>
      </c>
      <c r="H9" s="124" t="s">
        <v>31</v>
      </c>
      <c r="I9" s="125" t="s">
        <v>74</v>
      </c>
    </row>
    <row r="10" spans="1:9" ht="12.75">
      <c r="A10" s="113" t="s">
        <v>32</v>
      </c>
      <c r="B10" s="121" t="s">
        <v>70</v>
      </c>
      <c r="C10" s="102" t="s">
        <v>32</v>
      </c>
      <c r="D10" s="121" t="s">
        <v>72</v>
      </c>
      <c r="E10" s="102" t="s">
        <v>32</v>
      </c>
      <c r="F10" s="104"/>
      <c r="G10" s="98">
        <v>11</v>
      </c>
      <c r="H10" s="124" t="s">
        <v>196</v>
      </c>
      <c r="I10" s="125" t="s">
        <v>37</v>
      </c>
    </row>
    <row r="11" spans="1:9" ht="12.75">
      <c r="A11" s="113" t="s">
        <v>33</v>
      </c>
      <c r="B11" s="121" t="s">
        <v>72</v>
      </c>
      <c r="C11" s="102" t="s">
        <v>33</v>
      </c>
      <c r="D11" s="121" t="s">
        <v>74</v>
      </c>
      <c r="E11" s="102" t="s">
        <v>33</v>
      </c>
      <c r="F11" s="104"/>
      <c r="G11" s="98">
        <v>11</v>
      </c>
      <c r="H11" s="124" t="s">
        <v>196</v>
      </c>
      <c r="I11" s="125" t="s">
        <v>72</v>
      </c>
    </row>
    <row r="12" spans="1:9" ht="12.75">
      <c r="A12" s="113" t="s">
        <v>34</v>
      </c>
      <c r="B12" s="121" t="s">
        <v>73</v>
      </c>
      <c r="C12" s="102" t="s">
        <v>34</v>
      </c>
      <c r="D12" s="121" t="s">
        <v>73</v>
      </c>
      <c r="E12" s="102" t="s">
        <v>34</v>
      </c>
      <c r="F12" s="104"/>
      <c r="G12" s="98">
        <v>13</v>
      </c>
      <c r="H12" s="124" t="s">
        <v>34</v>
      </c>
      <c r="I12" s="125" t="s">
        <v>70</v>
      </c>
    </row>
    <row r="13" spans="1:9" ht="13.5" thickBot="1">
      <c r="A13" s="114" t="s">
        <v>35</v>
      </c>
      <c r="B13" s="115" t="s">
        <v>37</v>
      </c>
      <c r="C13" s="116" t="s">
        <v>35</v>
      </c>
      <c r="D13" s="161" t="s">
        <v>70</v>
      </c>
      <c r="E13" s="116" t="s">
        <v>35</v>
      </c>
      <c r="F13" s="117"/>
      <c r="G13" s="211">
        <v>14</v>
      </c>
      <c r="H13" s="126" t="s">
        <v>35</v>
      </c>
      <c r="I13" s="127" t="s">
        <v>73</v>
      </c>
    </row>
    <row r="19" ht="12.75">
      <c r="I19" s="125"/>
    </row>
  </sheetData>
  <sheetProtection/>
  <mergeCells count="2">
    <mergeCell ref="H4:I5"/>
    <mergeCell ref="A2:I2"/>
  </mergeCells>
  <printOptions/>
  <pageMargins left="0.8267716535433072" right="0.58" top="2.047244094488189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C9" sqref="C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36</v>
      </c>
    </row>
    <row r="8" spans="1:19" ht="19.5" customHeight="1" thickTop="1">
      <c r="A8" s="7" t="s">
        <v>6</v>
      </c>
      <c r="B8" s="38"/>
      <c r="C8" s="39" t="s">
        <v>80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38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55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101</v>
      </c>
      <c r="C13" s="53" t="s">
        <v>102</v>
      </c>
      <c r="D13" s="55" t="s">
        <v>116</v>
      </c>
      <c r="E13" s="56" t="s">
        <v>2</v>
      </c>
      <c r="F13" s="57" t="s">
        <v>123</v>
      </c>
      <c r="G13" s="55" t="s">
        <v>116</v>
      </c>
      <c r="H13" s="56" t="s">
        <v>2</v>
      </c>
      <c r="I13" s="57" t="s">
        <v>124</v>
      </c>
      <c r="J13" s="55"/>
      <c r="K13" s="56" t="s">
        <v>2</v>
      </c>
      <c r="L13" s="57"/>
      <c r="M13" s="58">
        <f>D13+G13+J13</f>
        <v>42</v>
      </c>
      <c r="N13" s="59">
        <f>F13+I13+L13</f>
        <v>29</v>
      </c>
      <c r="O13" s="60">
        <v>2</v>
      </c>
      <c r="P13" s="61">
        <v>0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103</v>
      </c>
      <c r="C14" s="53" t="s">
        <v>104</v>
      </c>
      <c r="D14" s="62" t="s">
        <v>116</v>
      </c>
      <c r="E14" s="63" t="s">
        <v>2</v>
      </c>
      <c r="F14" s="64" t="s">
        <v>118</v>
      </c>
      <c r="G14" s="62" t="s">
        <v>116</v>
      </c>
      <c r="H14" s="63" t="s">
        <v>2</v>
      </c>
      <c r="I14" s="64" t="s">
        <v>124</v>
      </c>
      <c r="J14" s="62"/>
      <c r="K14" s="63" t="s">
        <v>2</v>
      </c>
      <c r="L14" s="64"/>
      <c r="M14" s="65">
        <f>D14+G14+J14</f>
        <v>42</v>
      </c>
      <c r="N14" s="66">
        <f>F14+I14+L14</f>
        <v>33</v>
      </c>
      <c r="O14" s="60">
        <v>2</v>
      </c>
      <c r="P14" s="61">
        <v>0</v>
      </c>
      <c r="Q14" s="60">
        <v>1</v>
      </c>
      <c r="R14" s="61">
        <v>0</v>
      </c>
      <c r="S14" s="100"/>
    </row>
    <row r="15" spans="1:19" ht="30" customHeight="1">
      <c r="A15" s="52" t="s">
        <v>16</v>
      </c>
      <c r="B15" s="54" t="s">
        <v>105</v>
      </c>
      <c r="C15" s="53" t="s">
        <v>106</v>
      </c>
      <c r="D15" s="62" t="s">
        <v>116</v>
      </c>
      <c r="E15" s="63" t="s">
        <v>2</v>
      </c>
      <c r="F15" s="64" t="s">
        <v>125</v>
      </c>
      <c r="G15" s="62" t="s">
        <v>116</v>
      </c>
      <c r="H15" s="63" t="s">
        <v>2</v>
      </c>
      <c r="I15" s="64" t="s">
        <v>118</v>
      </c>
      <c r="J15" s="62"/>
      <c r="K15" s="63" t="s">
        <v>2</v>
      </c>
      <c r="L15" s="64"/>
      <c r="M15" s="65">
        <f>D15+G15+J15</f>
        <v>42</v>
      </c>
      <c r="N15" s="66">
        <f>F15+I15+L15</f>
        <v>22</v>
      </c>
      <c r="O15" s="60">
        <v>2</v>
      </c>
      <c r="P15" s="61">
        <v>0</v>
      </c>
      <c r="Q15" s="60">
        <v>1</v>
      </c>
      <c r="R15" s="61">
        <v>0</v>
      </c>
      <c r="S15" s="100"/>
    </row>
    <row r="16" spans="1:19" ht="30" customHeight="1">
      <c r="A16" s="52" t="s">
        <v>17</v>
      </c>
      <c r="B16" s="69" t="s">
        <v>107</v>
      </c>
      <c r="C16" s="69" t="s">
        <v>108</v>
      </c>
      <c r="D16" s="62" t="s">
        <v>116</v>
      </c>
      <c r="E16" s="63" t="s">
        <v>2</v>
      </c>
      <c r="F16" s="64" t="s">
        <v>67</v>
      </c>
      <c r="G16" s="62" t="s">
        <v>116</v>
      </c>
      <c r="H16" s="63" t="s">
        <v>2</v>
      </c>
      <c r="I16" s="64" t="s">
        <v>64</v>
      </c>
      <c r="J16" s="62"/>
      <c r="K16" s="63" t="s">
        <v>2</v>
      </c>
      <c r="L16" s="64"/>
      <c r="M16" s="65">
        <f>D16+G16+J16</f>
        <v>42</v>
      </c>
      <c r="N16" s="66">
        <f>F16+I16+L16</f>
        <v>3</v>
      </c>
      <c r="O16" s="60">
        <v>2</v>
      </c>
      <c r="P16" s="61">
        <v>0</v>
      </c>
      <c r="Q16" s="60">
        <v>1</v>
      </c>
      <c r="R16" s="61">
        <v>0</v>
      </c>
      <c r="S16" s="100"/>
    </row>
    <row r="17" spans="1:19" ht="30" customHeight="1" thickBot="1">
      <c r="A17" s="52" t="s">
        <v>49</v>
      </c>
      <c r="B17" s="69" t="s">
        <v>109</v>
      </c>
      <c r="C17" s="69" t="s">
        <v>110</v>
      </c>
      <c r="D17" s="62" t="s">
        <v>116</v>
      </c>
      <c r="E17" s="63" t="s">
        <v>2</v>
      </c>
      <c r="F17" s="64" t="s">
        <v>119</v>
      </c>
      <c r="G17" s="62" t="s">
        <v>116</v>
      </c>
      <c r="H17" s="63" t="s">
        <v>2</v>
      </c>
      <c r="I17" s="64" t="s">
        <v>125</v>
      </c>
      <c r="J17" s="62"/>
      <c r="K17" s="63" t="s">
        <v>2</v>
      </c>
      <c r="L17" s="64"/>
      <c r="M17" s="65">
        <f>D17+G17+J17</f>
        <v>42</v>
      </c>
      <c r="N17" s="66">
        <f>F17+I17+L17</f>
        <v>19</v>
      </c>
      <c r="O17" s="60">
        <v>2</v>
      </c>
      <c r="P17" s="61">
        <v>0</v>
      </c>
      <c r="Q17" s="67">
        <v>1</v>
      </c>
      <c r="R17" s="68">
        <v>0</v>
      </c>
      <c r="S17" s="100"/>
    </row>
    <row r="18" spans="1:19" ht="34.5" customHeight="1" thickBot="1">
      <c r="A18" s="70" t="s">
        <v>130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210</v>
      </c>
      <c r="N18" s="29">
        <f t="shared" si="0"/>
        <v>106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F8" sqref="F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36</v>
      </c>
    </row>
    <row r="8" spans="1:19" ht="19.5" customHeight="1" thickTop="1">
      <c r="A8" s="7" t="s">
        <v>6</v>
      </c>
      <c r="B8" s="38"/>
      <c r="C8" s="39" t="s">
        <v>42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41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55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91</v>
      </c>
      <c r="C13" s="53" t="s">
        <v>96</v>
      </c>
      <c r="D13" s="55" t="s">
        <v>126</v>
      </c>
      <c r="E13" s="56" t="s">
        <v>2</v>
      </c>
      <c r="F13" s="57" t="s">
        <v>116</v>
      </c>
      <c r="G13" s="55" t="s">
        <v>127</v>
      </c>
      <c r="H13" s="56" t="s">
        <v>2</v>
      </c>
      <c r="I13" s="57" t="s">
        <v>116</v>
      </c>
      <c r="J13" s="55" t="s">
        <v>116</v>
      </c>
      <c r="K13" s="56" t="s">
        <v>2</v>
      </c>
      <c r="L13" s="57" t="s">
        <v>127</v>
      </c>
      <c r="M13" s="58">
        <f>D13+G13+J13</f>
        <v>61</v>
      </c>
      <c r="N13" s="59">
        <f>F13+I13+L13</f>
        <v>59</v>
      </c>
      <c r="O13" s="60">
        <v>2</v>
      </c>
      <c r="P13" s="61">
        <v>1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92</v>
      </c>
      <c r="C14" s="53" t="s">
        <v>97</v>
      </c>
      <c r="D14" s="62" t="s">
        <v>125</v>
      </c>
      <c r="E14" s="63" t="s">
        <v>2</v>
      </c>
      <c r="F14" s="64" t="s">
        <v>116</v>
      </c>
      <c r="G14" s="62" t="s">
        <v>123</v>
      </c>
      <c r="H14" s="63" t="s">
        <v>2</v>
      </c>
      <c r="I14" s="64" t="s">
        <v>116</v>
      </c>
      <c r="J14" s="62"/>
      <c r="K14" s="63" t="s">
        <v>2</v>
      </c>
      <c r="L14" s="64"/>
      <c r="M14" s="65">
        <f>D14+G14+J14</f>
        <v>18</v>
      </c>
      <c r="N14" s="66">
        <f>F14+I14+L14</f>
        <v>42</v>
      </c>
      <c r="O14" s="67">
        <v>0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93</v>
      </c>
      <c r="C15" s="53" t="s">
        <v>98</v>
      </c>
      <c r="D15" s="62" t="s">
        <v>116</v>
      </c>
      <c r="E15" s="63" t="s">
        <v>2</v>
      </c>
      <c r="F15" s="64" t="s">
        <v>128</v>
      </c>
      <c r="G15" s="62" t="s">
        <v>128</v>
      </c>
      <c r="H15" s="63" t="s">
        <v>2</v>
      </c>
      <c r="I15" s="64" t="s">
        <v>116</v>
      </c>
      <c r="J15" s="62" t="s">
        <v>116</v>
      </c>
      <c r="K15" s="63" t="s">
        <v>2</v>
      </c>
      <c r="L15" s="64" t="s">
        <v>124</v>
      </c>
      <c r="M15" s="65">
        <f>D15+G15+J15</f>
        <v>58</v>
      </c>
      <c r="N15" s="66">
        <f>F15+I15+L15</f>
        <v>56</v>
      </c>
      <c r="O15" s="67">
        <v>2</v>
      </c>
      <c r="P15" s="68">
        <v>1</v>
      </c>
      <c r="Q15" s="67">
        <v>1</v>
      </c>
      <c r="R15" s="68">
        <v>0</v>
      </c>
      <c r="S15" s="100"/>
    </row>
    <row r="16" spans="1:19" ht="30" customHeight="1">
      <c r="A16" s="52" t="s">
        <v>17</v>
      </c>
      <c r="B16" s="69" t="s">
        <v>94</v>
      </c>
      <c r="C16" s="69" t="s">
        <v>99</v>
      </c>
      <c r="D16" s="62" t="s">
        <v>116</v>
      </c>
      <c r="E16" s="63" t="s">
        <v>2</v>
      </c>
      <c r="F16" s="64" t="s">
        <v>118</v>
      </c>
      <c r="G16" s="62" t="s">
        <v>116</v>
      </c>
      <c r="H16" s="63" t="s">
        <v>2</v>
      </c>
      <c r="I16" s="64" t="s">
        <v>125</v>
      </c>
      <c r="J16" s="62"/>
      <c r="K16" s="63" t="s">
        <v>2</v>
      </c>
      <c r="L16" s="64"/>
      <c r="M16" s="65">
        <f>D16+G16+J16</f>
        <v>42</v>
      </c>
      <c r="N16" s="66">
        <f>F16+I16+L16</f>
        <v>22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95</v>
      </c>
      <c r="C17" s="69" t="s">
        <v>100</v>
      </c>
      <c r="D17" s="62" t="s">
        <v>120</v>
      </c>
      <c r="E17" s="63" t="s">
        <v>2</v>
      </c>
      <c r="F17" s="64" t="s">
        <v>116</v>
      </c>
      <c r="G17" s="62" t="s">
        <v>118</v>
      </c>
      <c r="H17" s="63" t="s">
        <v>2</v>
      </c>
      <c r="I17" s="64" t="s">
        <v>116</v>
      </c>
      <c r="J17" s="62"/>
      <c r="K17" s="63" t="s">
        <v>2</v>
      </c>
      <c r="L17" s="64"/>
      <c r="M17" s="65">
        <f>D17+G17+J17</f>
        <v>27</v>
      </c>
      <c r="N17" s="66">
        <f>F17+I17+L17</f>
        <v>42</v>
      </c>
      <c r="O17" s="67">
        <v>0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129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206</v>
      </c>
      <c r="N18" s="29">
        <f t="shared" si="0"/>
        <v>221</v>
      </c>
      <c r="O18" s="28">
        <f t="shared" si="0"/>
        <v>6</v>
      </c>
      <c r="P18" s="30">
        <f t="shared" si="0"/>
        <v>6</v>
      </c>
      <c r="Q18" s="28">
        <f t="shared" si="0"/>
        <v>3</v>
      </c>
      <c r="R18" s="29">
        <f t="shared" si="0"/>
        <v>2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C9" sqref="C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36</v>
      </c>
    </row>
    <row r="8" spans="1:19" ht="19.5" customHeight="1" thickTop="1">
      <c r="A8" s="7" t="s">
        <v>6</v>
      </c>
      <c r="B8" s="38"/>
      <c r="C8" s="39" t="s">
        <v>38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41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142</v>
      </c>
      <c r="C13" s="53" t="s">
        <v>96</v>
      </c>
      <c r="D13" s="55" t="s">
        <v>116</v>
      </c>
      <c r="E13" s="56" t="s">
        <v>2</v>
      </c>
      <c r="F13" s="57" t="s">
        <v>127</v>
      </c>
      <c r="G13" s="55" t="s">
        <v>116</v>
      </c>
      <c r="H13" s="56" t="s">
        <v>2</v>
      </c>
      <c r="I13" s="57" t="s">
        <v>119</v>
      </c>
      <c r="J13" s="55"/>
      <c r="K13" s="56" t="s">
        <v>2</v>
      </c>
      <c r="L13" s="57"/>
      <c r="M13" s="58">
        <f>D13+G13+J13</f>
        <v>42</v>
      </c>
      <c r="N13" s="59">
        <f>F13+I13+L13</f>
        <v>28</v>
      </c>
      <c r="O13" s="60">
        <v>2</v>
      </c>
      <c r="P13" s="61">
        <v>0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104</v>
      </c>
      <c r="C14" s="53" t="s">
        <v>97</v>
      </c>
      <c r="D14" s="62" t="s">
        <v>120</v>
      </c>
      <c r="E14" s="63" t="s">
        <v>2</v>
      </c>
      <c r="F14" s="64" t="s">
        <v>116</v>
      </c>
      <c r="G14" s="62" t="s">
        <v>151</v>
      </c>
      <c r="H14" s="63" t="s">
        <v>2</v>
      </c>
      <c r="I14" s="64" t="s">
        <v>116</v>
      </c>
      <c r="J14" s="62"/>
      <c r="K14" s="63" t="s">
        <v>2</v>
      </c>
      <c r="L14" s="64"/>
      <c r="M14" s="65">
        <f>D14+G14+J14</f>
        <v>28</v>
      </c>
      <c r="N14" s="66">
        <f>F14+I14+L14</f>
        <v>42</v>
      </c>
      <c r="O14" s="67">
        <v>0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143</v>
      </c>
      <c r="C15" s="53" t="s">
        <v>98</v>
      </c>
      <c r="D15" s="62" t="s">
        <v>116</v>
      </c>
      <c r="E15" s="63" t="s">
        <v>2</v>
      </c>
      <c r="F15" s="64" t="s">
        <v>139</v>
      </c>
      <c r="G15" s="62" t="s">
        <v>116</v>
      </c>
      <c r="H15" s="63" t="s">
        <v>2</v>
      </c>
      <c r="I15" s="64" t="s">
        <v>122</v>
      </c>
      <c r="J15" s="62"/>
      <c r="K15" s="63" t="s">
        <v>2</v>
      </c>
      <c r="L15" s="64"/>
      <c r="M15" s="65">
        <f>D15+G15+J15</f>
        <v>42</v>
      </c>
      <c r="N15" s="66">
        <f>F15+I15+L15</f>
        <v>21</v>
      </c>
      <c r="O15" s="67">
        <v>2</v>
      </c>
      <c r="P15" s="68">
        <v>0</v>
      </c>
      <c r="Q15" s="60">
        <v>1</v>
      </c>
      <c r="R15" s="61">
        <v>0</v>
      </c>
      <c r="S15" s="100"/>
    </row>
    <row r="16" spans="1:19" ht="30" customHeight="1">
      <c r="A16" s="52" t="s">
        <v>17</v>
      </c>
      <c r="B16" s="69" t="s">
        <v>108</v>
      </c>
      <c r="C16" s="69" t="s">
        <v>99</v>
      </c>
      <c r="D16" s="62" t="s">
        <v>158</v>
      </c>
      <c r="E16" s="63" t="s">
        <v>2</v>
      </c>
      <c r="F16" s="64" t="s">
        <v>159</v>
      </c>
      <c r="G16" s="62" t="s">
        <v>124</v>
      </c>
      <c r="H16" s="63" t="s">
        <v>2</v>
      </c>
      <c r="I16" s="64" t="s">
        <v>116</v>
      </c>
      <c r="J16" s="62" t="s">
        <v>120</v>
      </c>
      <c r="K16" s="63" t="s">
        <v>2</v>
      </c>
      <c r="L16" s="64" t="s">
        <v>116</v>
      </c>
      <c r="M16" s="65">
        <f>D16+G16+J16</f>
        <v>56</v>
      </c>
      <c r="N16" s="66">
        <f>F16+I16+L16</f>
        <v>64</v>
      </c>
      <c r="O16" s="67">
        <v>1</v>
      </c>
      <c r="P16" s="68">
        <v>2</v>
      </c>
      <c r="Q16" s="67">
        <v>0</v>
      </c>
      <c r="R16" s="68">
        <v>1</v>
      </c>
      <c r="S16" s="100"/>
    </row>
    <row r="17" spans="1:19" ht="30" customHeight="1" thickBot="1">
      <c r="A17" s="52" t="s">
        <v>49</v>
      </c>
      <c r="B17" s="69" t="s">
        <v>144</v>
      </c>
      <c r="C17" s="69" t="s">
        <v>145</v>
      </c>
      <c r="D17" s="62" t="s">
        <v>116</v>
      </c>
      <c r="E17" s="63" t="s">
        <v>2</v>
      </c>
      <c r="F17" s="64" t="s">
        <v>139</v>
      </c>
      <c r="G17" s="62" t="s">
        <v>116</v>
      </c>
      <c r="H17" s="63" t="s">
        <v>2</v>
      </c>
      <c r="I17" s="64" t="s">
        <v>122</v>
      </c>
      <c r="J17" s="62"/>
      <c r="K17" s="63" t="s">
        <v>2</v>
      </c>
      <c r="L17" s="64"/>
      <c r="M17" s="65">
        <f>D17+G17+J17</f>
        <v>42</v>
      </c>
      <c r="N17" s="66">
        <f>F17+I17+L17</f>
        <v>21</v>
      </c>
      <c r="O17" s="67">
        <v>2</v>
      </c>
      <c r="P17" s="68">
        <v>0</v>
      </c>
      <c r="Q17" s="60">
        <v>1</v>
      </c>
      <c r="R17" s="61">
        <v>0</v>
      </c>
      <c r="S17" s="100"/>
    </row>
    <row r="18" spans="1:19" ht="34.5" customHeight="1" thickBot="1">
      <c r="A18" s="70" t="s">
        <v>160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210</v>
      </c>
      <c r="N18" s="29">
        <f t="shared" si="0"/>
        <v>176</v>
      </c>
      <c r="O18" s="28">
        <f t="shared" si="0"/>
        <v>7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P18" sqref="P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36</v>
      </c>
    </row>
    <row r="8" spans="1:19" ht="19.5" customHeight="1" thickTop="1">
      <c r="A8" s="7" t="s">
        <v>6</v>
      </c>
      <c r="B8" s="38"/>
      <c r="C8" s="39" t="s">
        <v>80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42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101</v>
      </c>
      <c r="C13" s="53" t="s">
        <v>91</v>
      </c>
      <c r="D13" s="55" t="s">
        <v>116</v>
      </c>
      <c r="E13" s="56" t="s">
        <v>2</v>
      </c>
      <c r="F13" s="57" t="s">
        <v>122</v>
      </c>
      <c r="G13" s="55" t="s">
        <v>116</v>
      </c>
      <c r="H13" s="56" t="s">
        <v>2</v>
      </c>
      <c r="I13" s="57" t="s">
        <v>127</v>
      </c>
      <c r="J13" s="55"/>
      <c r="K13" s="56" t="s">
        <v>2</v>
      </c>
      <c r="L13" s="57"/>
      <c r="M13" s="58">
        <f>D13+G13+J13</f>
        <v>42</v>
      </c>
      <c r="N13" s="59">
        <f>F13+I13+L13</f>
        <v>26</v>
      </c>
      <c r="O13" s="60">
        <v>2</v>
      </c>
      <c r="P13" s="61">
        <v>0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146</v>
      </c>
      <c r="C14" s="53" t="s">
        <v>92</v>
      </c>
      <c r="D14" s="62" t="s">
        <v>116</v>
      </c>
      <c r="E14" s="63" t="s">
        <v>2</v>
      </c>
      <c r="F14" s="64" t="s">
        <v>119</v>
      </c>
      <c r="G14" s="62" t="s">
        <v>116</v>
      </c>
      <c r="H14" s="63" t="s">
        <v>2</v>
      </c>
      <c r="I14" s="64" t="s">
        <v>139</v>
      </c>
      <c r="J14" s="62"/>
      <c r="K14" s="63" t="s">
        <v>2</v>
      </c>
      <c r="L14" s="64"/>
      <c r="M14" s="65">
        <f>D14+G14+J14</f>
        <v>42</v>
      </c>
      <c r="N14" s="66">
        <f>F14+I14+L14</f>
        <v>23</v>
      </c>
      <c r="O14" s="67">
        <v>2</v>
      </c>
      <c r="P14" s="68">
        <v>0</v>
      </c>
      <c r="Q14" s="67">
        <v>1</v>
      </c>
      <c r="R14" s="68">
        <v>0</v>
      </c>
      <c r="S14" s="100"/>
    </row>
    <row r="15" spans="1:19" ht="30" customHeight="1">
      <c r="A15" s="52" t="s">
        <v>16</v>
      </c>
      <c r="B15" s="54" t="s">
        <v>147</v>
      </c>
      <c r="C15" s="53" t="s">
        <v>93</v>
      </c>
      <c r="D15" s="62" t="s">
        <v>116</v>
      </c>
      <c r="E15" s="63" t="s">
        <v>2</v>
      </c>
      <c r="F15" s="64" t="s">
        <v>64</v>
      </c>
      <c r="G15" s="62" t="s">
        <v>116</v>
      </c>
      <c r="H15" s="63" t="s">
        <v>2</v>
      </c>
      <c r="I15" s="64" t="s">
        <v>150</v>
      </c>
      <c r="J15" s="62"/>
      <c r="K15" s="63" t="s">
        <v>2</v>
      </c>
      <c r="L15" s="64"/>
      <c r="M15" s="65">
        <f>D15+G15+J15</f>
        <v>42</v>
      </c>
      <c r="N15" s="66">
        <f>F15+I15+L15</f>
        <v>7</v>
      </c>
      <c r="O15" s="67">
        <v>2</v>
      </c>
      <c r="P15" s="68">
        <v>0</v>
      </c>
      <c r="Q15" s="67">
        <v>1</v>
      </c>
      <c r="R15" s="68">
        <v>0</v>
      </c>
      <c r="S15" s="100"/>
    </row>
    <row r="16" spans="1:19" ht="30" customHeight="1">
      <c r="A16" s="52" t="s">
        <v>17</v>
      </c>
      <c r="B16" s="69" t="s">
        <v>107</v>
      </c>
      <c r="C16" s="69" t="s">
        <v>94</v>
      </c>
      <c r="D16" s="62" t="s">
        <v>116</v>
      </c>
      <c r="E16" s="63" t="s">
        <v>2</v>
      </c>
      <c r="F16" s="64" t="s">
        <v>122</v>
      </c>
      <c r="G16" s="62" t="s">
        <v>116</v>
      </c>
      <c r="H16" s="63" t="s">
        <v>2</v>
      </c>
      <c r="I16" s="64" t="s">
        <v>123</v>
      </c>
      <c r="J16" s="62"/>
      <c r="K16" s="63" t="s">
        <v>2</v>
      </c>
      <c r="L16" s="64"/>
      <c r="M16" s="65">
        <f>D16+G16+J16</f>
        <v>42</v>
      </c>
      <c r="N16" s="66">
        <f>F16+I16+L16</f>
        <v>19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148</v>
      </c>
      <c r="C17" s="69" t="s">
        <v>149</v>
      </c>
      <c r="D17" s="62" t="s">
        <v>116</v>
      </c>
      <c r="E17" s="63" t="s">
        <v>2</v>
      </c>
      <c r="F17" s="64" t="s">
        <v>119</v>
      </c>
      <c r="G17" s="62" t="s">
        <v>116</v>
      </c>
      <c r="H17" s="63" t="s">
        <v>2</v>
      </c>
      <c r="I17" s="64" t="s">
        <v>120</v>
      </c>
      <c r="J17" s="62"/>
      <c r="K17" s="63" t="s">
        <v>2</v>
      </c>
      <c r="L17" s="64"/>
      <c r="M17" s="65">
        <f>D17+G17+J17</f>
        <v>42</v>
      </c>
      <c r="N17" s="66">
        <f>F17+I17+L17</f>
        <v>24</v>
      </c>
      <c r="O17" s="67">
        <v>2</v>
      </c>
      <c r="P17" s="68">
        <v>0</v>
      </c>
      <c r="Q17" s="67">
        <v>1</v>
      </c>
      <c r="R17" s="68">
        <v>0</v>
      </c>
      <c r="S17" s="100"/>
    </row>
    <row r="18" spans="1:19" ht="34.5" customHeight="1" thickBot="1">
      <c r="A18" s="70" t="s">
        <v>152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210</v>
      </c>
      <c r="N18" s="29">
        <f t="shared" si="0"/>
        <v>99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B22" sqref="B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36</v>
      </c>
    </row>
    <row r="8" spans="1:19" ht="19.5" customHeight="1" thickTop="1">
      <c r="A8" s="7" t="s">
        <v>6</v>
      </c>
      <c r="B8" s="38"/>
      <c r="C8" s="39" t="s">
        <v>42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38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57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91</v>
      </c>
      <c r="C13" s="53" t="s">
        <v>142</v>
      </c>
      <c r="D13" s="55" t="s">
        <v>122</v>
      </c>
      <c r="E13" s="56" t="s">
        <v>2</v>
      </c>
      <c r="F13" s="57" t="s">
        <v>116</v>
      </c>
      <c r="G13" s="55" t="s">
        <v>139</v>
      </c>
      <c r="H13" s="56" t="s">
        <v>2</v>
      </c>
      <c r="I13" s="57" t="s">
        <v>116</v>
      </c>
      <c r="J13" s="55"/>
      <c r="K13" s="56" t="s">
        <v>2</v>
      </c>
      <c r="L13" s="57"/>
      <c r="M13" s="58">
        <f>D13+G13+J13</f>
        <v>21</v>
      </c>
      <c r="N13" s="59">
        <f>F13+I13+L13</f>
        <v>42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92</v>
      </c>
      <c r="C14" s="53" t="s">
        <v>104</v>
      </c>
      <c r="D14" s="62" t="s">
        <v>123</v>
      </c>
      <c r="E14" s="63" t="s">
        <v>2</v>
      </c>
      <c r="F14" s="64" t="s">
        <v>116</v>
      </c>
      <c r="G14" s="62" t="s">
        <v>137</v>
      </c>
      <c r="H14" s="63" t="s">
        <v>2</v>
      </c>
      <c r="I14" s="64" t="s">
        <v>116</v>
      </c>
      <c r="J14" s="62"/>
      <c r="K14" s="63" t="s">
        <v>2</v>
      </c>
      <c r="L14" s="64"/>
      <c r="M14" s="65">
        <f>D14+G14+J14</f>
        <v>16</v>
      </c>
      <c r="N14" s="66">
        <f>F14+I14+L14</f>
        <v>42</v>
      </c>
      <c r="O14" s="67">
        <v>0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93</v>
      </c>
      <c r="C15" s="53" t="s">
        <v>106</v>
      </c>
      <c r="D15" s="62" t="s">
        <v>177</v>
      </c>
      <c r="E15" s="63" t="s">
        <v>2</v>
      </c>
      <c r="F15" s="64" t="s">
        <v>116</v>
      </c>
      <c r="G15" s="62" t="s">
        <v>177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0</v>
      </c>
      <c r="N15" s="66">
        <f>F15+I15+L15</f>
        <v>42</v>
      </c>
      <c r="O15" s="67">
        <v>0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94</v>
      </c>
      <c r="C16" s="69" t="s">
        <v>108</v>
      </c>
      <c r="D16" s="62" t="s">
        <v>116</v>
      </c>
      <c r="E16" s="63" t="s">
        <v>2</v>
      </c>
      <c r="F16" s="64" t="s">
        <v>117</v>
      </c>
      <c r="G16" s="62" t="s">
        <v>116</v>
      </c>
      <c r="H16" s="63" t="s">
        <v>2</v>
      </c>
      <c r="I16" s="64" t="s">
        <v>137</v>
      </c>
      <c r="J16" s="62"/>
      <c r="K16" s="63" t="s">
        <v>2</v>
      </c>
      <c r="L16" s="64"/>
      <c r="M16" s="65">
        <f>D16+G16+J16</f>
        <v>42</v>
      </c>
      <c r="N16" s="66">
        <f>F16+I16+L16</f>
        <v>13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149</v>
      </c>
      <c r="C17" s="69" t="s">
        <v>153</v>
      </c>
      <c r="D17" s="62" t="s">
        <v>123</v>
      </c>
      <c r="E17" s="63" t="s">
        <v>2</v>
      </c>
      <c r="F17" s="64" t="s">
        <v>116</v>
      </c>
      <c r="G17" s="62" t="s">
        <v>124</v>
      </c>
      <c r="H17" s="63" t="s">
        <v>2</v>
      </c>
      <c r="I17" s="64" t="s">
        <v>116</v>
      </c>
      <c r="J17" s="62"/>
      <c r="K17" s="63" t="s">
        <v>2</v>
      </c>
      <c r="L17" s="64"/>
      <c r="M17" s="65">
        <f>D17+G17+J17</f>
        <v>29</v>
      </c>
      <c r="N17" s="66">
        <f>F17+I17+L17</f>
        <v>42</v>
      </c>
      <c r="O17" s="67">
        <v>0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160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108</v>
      </c>
      <c r="N18" s="29">
        <f t="shared" si="0"/>
        <v>181</v>
      </c>
      <c r="O18" s="28">
        <f t="shared" si="0"/>
        <v>2</v>
      </c>
      <c r="P18" s="30">
        <f t="shared" si="0"/>
        <v>8</v>
      </c>
      <c r="Q18" s="28">
        <f t="shared" si="0"/>
        <v>1</v>
      </c>
      <c r="R18" s="29">
        <f t="shared" si="0"/>
        <v>4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197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R18" sqref="R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36</v>
      </c>
    </row>
    <row r="8" spans="1:19" ht="19.5" customHeight="1" thickTop="1">
      <c r="A8" s="7" t="s">
        <v>6</v>
      </c>
      <c r="B8" s="38"/>
      <c r="C8" s="39" t="s">
        <v>41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80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57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3" t="s">
        <v>96</v>
      </c>
      <c r="C13" s="53" t="s">
        <v>101</v>
      </c>
      <c r="D13" s="55" t="s">
        <v>122</v>
      </c>
      <c r="E13" s="56" t="s">
        <v>2</v>
      </c>
      <c r="F13" s="57" t="s">
        <v>116</v>
      </c>
      <c r="G13" s="55" t="s">
        <v>137</v>
      </c>
      <c r="H13" s="56" t="s">
        <v>2</v>
      </c>
      <c r="I13" s="57" t="s">
        <v>116</v>
      </c>
      <c r="J13" s="55"/>
      <c r="K13" s="56" t="s">
        <v>2</v>
      </c>
      <c r="L13" s="57"/>
      <c r="M13" s="58">
        <f>D13+G13+J13</f>
        <v>15</v>
      </c>
      <c r="N13" s="59">
        <f>F13+I13+L13</f>
        <v>42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3" t="s">
        <v>97</v>
      </c>
      <c r="C14" s="53" t="s">
        <v>103</v>
      </c>
      <c r="D14" s="62" t="s">
        <v>118</v>
      </c>
      <c r="E14" s="63" t="s">
        <v>2</v>
      </c>
      <c r="F14" s="64" t="s">
        <v>116</v>
      </c>
      <c r="G14" s="62" t="s">
        <v>178</v>
      </c>
      <c r="H14" s="63" t="s">
        <v>2</v>
      </c>
      <c r="I14" s="64" t="s">
        <v>159</v>
      </c>
      <c r="J14" s="62"/>
      <c r="K14" s="63" t="s">
        <v>2</v>
      </c>
      <c r="L14" s="64"/>
      <c r="M14" s="65">
        <f>D14+G14+J14</f>
        <v>34</v>
      </c>
      <c r="N14" s="66">
        <f>F14+I14+L14</f>
        <v>43</v>
      </c>
      <c r="O14" s="60">
        <v>0</v>
      </c>
      <c r="P14" s="61">
        <v>2</v>
      </c>
      <c r="Q14" s="60">
        <v>0</v>
      </c>
      <c r="R14" s="61">
        <v>1</v>
      </c>
      <c r="S14" s="100"/>
    </row>
    <row r="15" spans="1:19" ht="30" customHeight="1">
      <c r="A15" s="52" t="s">
        <v>16</v>
      </c>
      <c r="B15" s="53" t="s">
        <v>98</v>
      </c>
      <c r="C15" s="53" t="s">
        <v>147</v>
      </c>
      <c r="D15" s="62" t="s">
        <v>120</v>
      </c>
      <c r="E15" s="63" t="s">
        <v>2</v>
      </c>
      <c r="F15" s="64" t="s">
        <v>116</v>
      </c>
      <c r="G15" s="62" t="s">
        <v>47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16</v>
      </c>
      <c r="N15" s="66">
        <f>F15+I15+L15</f>
        <v>42</v>
      </c>
      <c r="O15" s="60">
        <v>0</v>
      </c>
      <c r="P15" s="61">
        <v>2</v>
      </c>
      <c r="Q15" s="60">
        <v>0</v>
      </c>
      <c r="R15" s="61">
        <v>1</v>
      </c>
      <c r="S15" s="100"/>
    </row>
    <row r="16" spans="1:19" ht="30" customHeight="1">
      <c r="A16" s="52" t="s">
        <v>17</v>
      </c>
      <c r="B16" s="69" t="s">
        <v>99</v>
      </c>
      <c r="C16" s="69" t="s">
        <v>146</v>
      </c>
      <c r="D16" s="62" t="s">
        <v>139</v>
      </c>
      <c r="E16" s="63" t="s">
        <v>2</v>
      </c>
      <c r="F16" s="64" t="s">
        <v>116</v>
      </c>
      <c r="G16" s="62" t="s">
        <v>117</v>
      </c>
      <c r="H16" s="63" t="s">
        <v>2</v>
      </c>
      <c r="I16" s="64" t="s">
        <v>116</v>
      </c>
      <c r="J16" s="62"/>
      <c r="K16" s="63" t="s">
        <v>2</v>
      </c>
      <c r="L16" s="64"/>
      <c r="M16" s="65">
        <f>D16+G16+J16</f>
        <v>19</v>
      </c>
      <c r="N16" s="66">
        <f>F16+I16+L16</f>
        <v>42</v>
      </c>
      <c r="O16" s="60">
        <v>0</v>
      </c>
      <c r="P16" s="61">
        <v>2</v>
      </c>
      <c r="Q16" s="60">
        <v>0</v>
      </c>
      <c r="R16" s="61">
        <v>1</v>
      </c>
      <c r="S16" s="100"/>
    </row>
    <row r="17" spans="1:19" ht="30" customHeight="1" thickBot="1">
      <c r="A17" s="52" t="s">
        <v>49</v>
      </c>
      <c r="B17" s="69" t="s">
        <v>154</v>
      </c>
      <c r="C17" s="69" t="s">
        <v>155</v>
      </c>
      <c r="D17" s="62" t="s">
        <v>116</v>
      </c>
      <c r="E17" s="63" t="s">
        <v>2</v>
      </c>
      <c r="F17" s="64" t="s">
        <v>121</v>
      </c>
      <c r="G17" s="62" t="s">
        <v>151</v>
      </c>
      <c r="H17" s="63" t="s">
        <v>2</v>
      </c>
      <c r="I17" s="64" t="s">
        <v>116</v>
      </c>
      <c r="J17" s="62" t="s">
        <v>127</v>
      </c>
      <c r="K17" s="63" t="s">
        <v>2</v>
      </c>
      <c r="L17" s="64" t="s">
        <v>116</v>
      </c>
      <c r="M17" s="65">
        <f>D17+G17+J17</f>
        <v>53</v>
      </c>
      <c r="N17" s="66">
        <f>F17+I17+L17</f>
        <v>60</v>
      </c>
      <c r="O17" s="67">
        <v>1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179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137</v>
      </c>
      <c r="N18" s="29">
        <f t="shared" si="0"/>
        <v>229</v>
      </c>
      <c r="O18" s="28">
        <f t="shared" si="0"/>
        <v>1</v>
      </c>
      <c r="P18" s="30">
        <f t="shared" si="0"/>
        <v>10</v>
      </c>
      <c r="Q18" s="28">
        <f t="shared" si="0"/>
        <v>0</v>
      </c>
      <c r="R18" s="29">
        <f t="shared" si="0"/>
        <v>5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T30"/>
  <sheetViews>
    <sheetView zoomScale="95" zoomScaleNormal="95" zoomScalePageLayoutView="0" workbookViewId="0" topLeftCell="A1">
      <selection activeCell="A19" sqref="A1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3" ht="12.75">
      <c r="A3" s="96" t="s">
        <v>166</v>
      </c>
    </row>
    <row r="4" ht="12.75">
      <c r="A4" s="159"/>
    </row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/>
    </row>
    <row r="8" spans="1:19" ht="19.5" customHeight="1" thickTop="1">
      <c r="A8" s="7" t="s">
        <v>164</v>
      </c>
      <c r="B8" s="38"/>
      <c r="C8" s="39" t="s">
        <v>59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165</v>
      </c>
      <c r="B9" s="12"/>
      <c r="C9" s="39" t="s">
        <v>80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81</v>
      </c>
      <c r="C13" s="53" t="s">
        <v>188</v>
      </c>
      <c r="D13" s="55" t="s">
        <v>128</v>
      </c>
      <c r="E13" s="56" t="s">
        <v>2</v>
      </c>
      <c r="F13" s="57" t="s">
        <v>116</v>
      </c>
      <c r="G13" s="55" t="s">
        <v>116</v>
      </c>
      <c r="H13" s="56" t="s">
        <v>2</v>
      </c>
      <c r="I13" s="57" t="s">
        <v>151</v>
      </c>
      <c r="J13" s="55" t="s">
        <v>159</v>
      </c>
      <c r="K13" s="56" t="s">
        <v>2</v>
      </c>
      <c r="L13" s="57" t="s">
        <v>178</v>
      </c>
      <c r="M13" s="58">
        <f>D13+G13+J13</f>
        <v>59</v>
      </c>
      <c r="N13" s="59">
        <f>F13+I13+L13</f>
        <v>56</v>
      </c>
      <c r="O13" s="60">
        <v>2</v>
      </c>
      <c r="P13" s="61">
        <v>1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82</v>
      </c>
      <c r="C14" s="53" t="s">
        <v>103</v>
      </c>
      <c r="D14" s="62" t="s">
        <v>116</v>
      </c>
      <c r="E14" s="63" t="s">
        <v>2</v>
      </c>
      <c r="F14" s="64" t="s">
        <v>48</v>
      </c>
      <c r="G14" s="62" t="s">
        <v>116</v>
      </c>
      <c r="H14" s="63" t="s">
        <v>2</v>
      </c>
      <c r="I14" s="64" t="s">
        <v>48</v>
      </c>
      <c r="J14" s="62"/>
      <c r="K14" s="63" t="s">
        <v>2</v>
      </c>
      <c r="L14" s="64"/>
      <c r="M14" s="65">
        <f>D14+G14+J14</f>
        <v>42</v>
      </c>
      <c r="N14" s="66">
        <f>F14+I14+L14</f>
        <v>8</v>
      </c>
      <c r="O14" s="67">
        <v>2</v>
      </c>
      <c r="P14" s="68">
        <v>0</v>
      </c>
      <c r="Q14" s="67">
        <v>1</v>
      </c>
      <c r="R14" s="68">
        <v>0</v>
      </c>
      <c r="S14" s="100"/>
    </row>
    <row r="15" spans="1:19" ht="30" customHeight="1">
      <c r="A15" s="52" t="s">
        <v>16</v>
      </c>
      <c r="B15" s="54" t="s">
        <v>83</v>
      </c>
      <c r="C15" s="53" t="s">
        <v>105</v>
      </c>
      <c r="D15" s="62" t="s">
        <v>117</v>
      </c>
      <c r="E15" s="63" t="s">
        <v>2</v>
      </c>
      <c r="F15" s="64" t="s">
        <v>116</v>
      </c>
      <c r="G15" s="62" t="s">
        <v>119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18</v>
      </c>
      <c r="N15" s="66">
        <f>F15+I15+L15</f>
        <v>42</v>
      </c>
      <c r="O15" s="67">
        <v>0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84</v>
      </c>
      <c r="C16" s="69" t="s">
        <v>146</v>
      </c>
      <c r="D16" s="62" t="s">
        <v>159</v>
      </c>
      <c r="E16" s="63" t="s">
        <v>2</v>
      </c>
      <c r="F16" s="64" t="s">
        <v>178</v>
      </c>
      <c r="G16" s="62" t="s">
        <v>116</v>
      </c>
      <c r="H16" s="63" t="s">
        <v>2</v>
      </c>
      <c r="I16" s="64" t="s">
        <v>117</v>
      </c>
      <c r="J16" s="62"/>
      <c r="K16" s="63" t="s">
        <v>2</v>
      </c>
      <c r="L16" s="64"/>
      <c r="M16" s="65">
        <f>D16+G16+J16</f>
        <v>43</v>
      </c>
      <c r="N16" s="66">
        <f>F16+I16+L16</f>
        <v>27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190</v>
      </c>
      <c r="C17" s="69" t="s">
        <v>189</v>
      </c>
      <c r="D17" s="62" t="s">
        <v>116</v>
      </c>
      <c r="E17" s="63" t="s">
        <v>2</v>
      </c>
      <c r="F17" s="64" t="s">
        <v>120</v>
      </c>
      <c r="G17" s="62" t="s">
        <v>116</v>
      </c>
      <c r="H17" s="63" t="s">
        <v>2</v>
      </c>
      <c r="I17" s="64" t="s">
        <v>123</v>
      </c>
      <c r="J17" s="62"/>
      <c r="K17" s="63" t="s">
        <v>2</v>
      </c>
      <c r="L17" s="64"/>
      <c r="M17" s="65">
        <f>D17+G17+J17</f>
        <v>42</v>
      </c>
      <c r="N17" s="66">
        <f>F17+I17+L17</f>
        <v>23</v>
      </c>
      <c r="O17" s="67">
        <v>2</v>
      </c>
      <c r="P17" s="68">
        <v>0</v>
      </c>
      <c r="Q17" s="67">
        <v>1</v>
      </c>
      <c r="R17" s="68">
        <v>0</v>
      </c>
      <c r="S17" s="100"/>
    </row>
    <row r="18" spans="1:19" ht="34.5" customHeight="1" thickBot="1">
      <c r="A18" s="70" t="s">
        <v>131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204</v>
      </c>
      <c r="N18" s="29">
        <f t="shared" si="0"/>
        <v>156</v>
      </c>
      <c r="O18" s="28">
        <f t="shared" si="0"/>
        <v>8</v>
      </c>
      <c r="P18" s="30">
        <f t="shared" si="0"/>
        <v>3</v>
      </c>
      <c r="Q18" s="28">
        <f t="shared" si="0"/>
        <v>4</v>
      </c>
      <c r="R18" s="29">
        <f t="shared" si="0"/>
        <v>1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T30"/>
  <sheetViews>
    <sheetView zoomScale="95" zoomScaleNormal="95" workbookViewId="0" topLeftCell="A1">
      <selection activeCell="A19" sqref="A1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3" ht="12.75">
      <c r="A3" s="96" t="s">
        <v>167</v>
      </c>
    </row>
    <row r="4" ht="12.75">
      <c r="A4" s="159"/>
    </row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/>
    </row>
    <row r="8" spans="1:19" ht="19.5" customHeight="1" thickTop="1">
      <c r="A8" s="7" t="s">
        <v>168</v>
      </c>
      <c r="B8" s="38"/>
      <c r="C8" s="39" t="s">
        <v>60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169</v>
      </c>
      <c r="B9" s="12"/>
      <c r="C9" s="39" t="s">
        <v>38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132</v>
      </c>
      <c r="C13" s="53" t="s">
        <v>187</v>
      </c>
      <c r="D13" s="55" t="s">
        <v>150</v>
      </c>
      <c r="E13" s="56" t="s">
        <v>2</v>
      </c>
      <c r="F13" s="57" t="s">
        <v>116</v>
      </c>
      <c r="G13" s="55" t="s">
        <v>128</v>
      </c>
      <c r="H13" s="56" t="s">
        <v>2</v>
      </c>
      <c r="I13" s="57" t="s">
        <v>116</v>
      </c>
      <c r="J13" s="55"/>
      <c r="K13" s="56" t="s">
        <v>2</v>
      </c>
      <c r="L13" s="57"/>
      <c r="M13" s="58">
        <f>D13+G13+J13</f>
        <v>21</v>
      </c>
      <c r="N13" s="59">
        <f>F13+I13+L13</f>
        <v>42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133</v>
      </c>
      <c r="C14" s="53" t="s">
        <v>104</v>
      </c>
      <c r="D14" s="62" t="s">
        <v>116</v>
      </c>
      <c r="E14" s="63" t="s">
        <v>2</v>
      </c>
      <c r="F14" s="64" t="s">
        <v>117</v>
      </c>
      <c r="G14" s="62" t="s">
        <v>116</v>
      </c>
      <c r="H14" s="63" t="s">
        <v>2</v>
      </c>
      <c r="I14" s="64" t="s">
        <v>120</v>
      </c>
      <c r="J14" s="62"/>
      <c r="K14" s="63" t="s">
        <v>2</v>
      </c>
      <c r="L14" s="64"/>
      <c r="M14" s="65">
        <f>D14+G14+J14</f>
        <v>42</v>
      </c>
      <c r="N14" s="66">
        <f>F14+I14+L14</f>
        <v>20</v>
      </c>
      <c r="O14" s="67">
        <v>2</v>
      </c>
      <c r="P14" s="68">
        <v>0</v>
      </c>
      <c r="Q14" s="67">
        <v>1</v>
      </c>
      <c r="R14" s="68">
        <v>0</v>
      </c>
      <c r="S14" s="100"/>
    </row>
    <row r="15" spans="1:19" ht="30" customHeight="1">
      <c r="A15" s="52" t="s">
        <v>16</v>
      </c>
      <c r="B15" s="54" t="s">
        <v>134</v>
      </c>
      <c r="C15" s="53" t="s">
        <v>106</v>
      </c>
      <c r="D15" s="62" t="s">
        <v>119</v>
      </c>
      <c r="E15" s="63" t="s">
        <v>2</v>
      </c>
      <c r="F15" s="64" t="s">
        <v>116</v>
      </c>
      <c r="G15" s="62" t="s">
        <v>127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28</v>
      </c>
      <c r="N15" s="66">
        <f>F15+I15+L15</f>
        <v>42</v>
      </c>
      <c r="O15" s="67">
        <v>0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185</v>
      </c>
      <c r="C16" s="69" t="s">
        <v>108</v>
      </c>
      <c r="D16" s="62" t="s">
        <v>116</v>
      </c>
      <c r="E16" s="63" t="s">
        <v>2</v>
      </c>
      <c r="F16" s="64" t="s">
        <v>122</v>
      </c>
      <c r="G16" s="62" t="s">
        <v>116</v>
      </c>
      <c r="H16" s="63" t="s">
        <v>2</v>
      </c>
      <c r="I16" s="64" t="s">
        <v>64</v>
      </c>
      <c r="J16" s="62"/>
      <c r="K16" s="63" t="s">
        <v>2</v>
      </c>
      <c r="L16" s="64"/>
      <c r="M16" s="65">
        <f>D16+G16+J16</f>
        <v>42</v>
      </c>
      <c r="N16" s="66">
        <f>F16+I16+L16</f>
        <v>11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186</v>
      </c>
      <c r="C17" s="69" t="s">
        <v>153</v>
      </c>
      <c r="D17" s="62" t="s">
        <v>116</v>
      </c>
      <c r="E17" s="63" t="s">
        <v>2</v>
      </c>
      <c r="F17" s="64" t="s">
        <v>118</v>
      </c>
      <c r="G17" s="62" t="s">
        <v>116</v>
      </c>
      <c r="H17" s="63" t="s">
        <v>2</v>
      </c>
      <c r="I17" s="64" t="s">
        <v>127</v>
      </c>
      <c r="J17" s="62"/>
      <c r="K17" s="63" t="s">
        <v>2</v>
      </c>
      <c r="L17" s="64"/>
      <c r="M17" s="65">
        <f>D17+G17+J17</f>
        <v>42</v>
      </c>
      <c r="N17" s="66">
        <f>F17+I17+L17</f>
        <v>31</v>
      </c>
      <c r="O17" s="67">
        <v>2</v>
      </c>
      <c r="P17" s="68">
        <v>0</v>
      </c>
      <c r="Q17" s="67">
        <v>1</v>
      </c>
      <c r="R17" s="68">
        <v>0</v>
      </c>
      <c r="S17" s="100"/>
    </row>
    <row r="18" spans="1:19" ht="34.5" customHeight="1" thickBot="1">
      <c r="A18" s="70" t="s">
        <v>192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175</v>
      </c>
      <c r="N18" s="29">
        <f t="shared" si="0"/>
        <v>146</v>
      </c>
      <c r="O18" s="28">
        <f t="shared" si="0"/>
        <v>6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T30"/>
  <sheetViews>
    <sheetView zoomScale="95" zoomScaleNormal="95" workbookViewId="0" topLeftCell="A1">
      <selection activeCell="C32" sqref="C3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3" ht="12.75">
      <c r="A3" s="159"/>
    </row>
    <row r="4" ht="12.75">
      <c r="A4" s="96" t="s">
        <v>170</v>
      </c>
    </row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/>
    </row>
    <row r="8" spans="1:19" ht="19.5" customHeight="1" thickTop="1">
      <c r="A8" s="7" t="s">
        <v>171</v>
      </c>
      <c r="B8" s="38"/>
      <c r="C8" s="39" t="s">
        <v>39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172</v>
      </c>
      <c r="B9" s="12"/>
      <c r="C9" s="39" t="s">
        <v>42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87</v>
      </c>
      <c r="C13" s="53" t="s">
        <v>91</v>
      </c>
      <c r="D13" s="55" t="s">
        <v>120</v>
      </c>
      <c r="E13" s="56" t="s">
        <v>2</v>
      </c>
      <c r="F13" s="57" t="s">
        <v>116</v>
      </c>
      <c r="G13" s="55" t="s">
        <v>116</v>
      </c>
      <c r="H13" s="56" t="s">
        <v>2</v>
      </c>
      <c r="I13" s="57" t="s">
        <v>128</v>
      </c>
      <c r="J13" s="55" t="s">
        <v>127</v>
      </c>
      <c r="K13" s="56" t="s">
        <v>2</v>
      </c>
      <c r="L13" s="57" t="s">
        <v>116</v>
      </c>
      <c r="M13" s="58">
        <f>D13+G13+J13</f>
        <v>51</v>
      </c>
      <c r="N13" s="59">
        <f>F13+I13+L13</f>
        <v>58</v>
      </c>
      <c r="O13" s="60">
        <v>1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88</v>
      </c>
      <c r="C14" s="53" t="s">
        <v>92</v>
      </c>
      <c r="D14" s="62" t="s">
        <v>116</v>
      </c>
      <c r="E14" s="63" t="s">
        <v>2</v>
      </c>
      <c r="F14" s="64" t="s">
        <v>150</v>
      </c>
      <c r="G14" s="62" t="s">
        <v>121</v>
      </c>
      <c r="H14" s="63" t="s">
        <v>2</v>
      </c>
      <c r="I14" s="64" t="s">
        <v>116</v>
      </c>
      <c r="J14" s="62" t="s">
        <v>116</v>
      </c>
      <c r="K14" s="63" t="s">
        <v>2</v>
      </c>
      <c r="L14" s="64" t="s">
        <v>120</v>
      </c>
      <c r="M14" s="65">
        <f>D14+G14+J14</f>
        <v>60</v>
      </c>
      <c r="N14" s="66">
        <f>F14+I14+L14</f>
        <v>39</v>
      </c>
      <c r="O14" s="67">
        <v>2</v>
      </c>
      <c r="P14" s="68">
        <v>1</v>
      </c>
      <c r="Q14" s="67">
        <v>1</v>
      </c>
      <c r="R14" s="68">
        <v>0</v>
      </c>
      <c r="S14" s="100"/>
    </row>
    <row r="15" spans="1:19" ht="30" customHeight="1">
      <c r="A15" s="52" t="s">
        <v>16</v>
      </c>
      <c r="B15" s="54" t="s">
        <v>89</v>
      </c>
      <c r="C15" s="53"/>
      <c r="D15" s="62" t="s">
        <v>116</v>
      </c>
      <c r="E15" s="63" t="s">
        <v>2</v>
      </c>
      <c r="F15" s="64" t="s">
        <v>177</v>
      </c>
      <c r="G15" s="62" t="s">
        <v>116</v>
      </c>
      <c r="H15" s="63" t="s">
        <v>2</v>
      </c>
      <c r="I15" s="64" t="s">
        <v>177</v>
      </c>
      <c r="J15" s="62"/>
      <c r="K15" s="63" t="s">
        <v>2</v>
      </c>
      <c r="L15" s="64"/>
      <c r="M15" s="65">
        <f>D15+G15+J15</f>
        <v>42</v>
      </c>
      <c r="N15" s="66">
        <f>F15+I15+L15</f>
        <v>0</v>
      </c>
      <c r="O15" s="67">
        <v>2</v>
      </c>
      <c r="P15" s="68">
        <v>0</v>
      </c>
      <c r="Q15" s="67">
        <v>1</v>
      </c>
      <c r="R15" s="68">
        <v>0</v>
      </c>
      <c r="S15" s="100"/>
    </row>
    <row r="16" spans="1:19" ht="30" customHeight="1">
      <c r="A16" s="52" t="s">
        <v>17</v>
      </c>
      <c r="B16" s="69" t="s">
        <v>90</v>
      </c>
      <c r="C16" s="69" t="s">
        <v>94</v>
      </c>
      <c r="D16" s="62" t="s">
        <v>125</v>
      </c>
      <c r="E16" s="63" t="s">
        <v>2</v>
      </c>
      <c r="F16" s="64" t="s">
        <v>116</v>
      </c>
      <c r="G16" s="62" t="s">
        <v>120</v>
      </c>
      <c r="H16" s="63" t="s">
        <v>2</v>
      </c>
      <c r="I16" s="64" t="s">
        <v>116</v>
      </c>
      <c r="J16" s="62"/>
      <c r="K16" s="63" t="s">
        <v>2</v>
      </c>
      <c r="L16" s="64"/>
      <c r="M16" s="65">
        <f>D16+G16+J16</f>
        <v>21</v>
      </c>
      <c r="N16" s="66">
        <f>F16+I16+L16</f>
        <v>42</v>
      </c>
      <c r="O16" s="67">
        <v>0</v>
      </c>
      <c r="P16" s="68">
        <v>2</v>
      </c>
      <c r="Q16" s="67">
        <v>0</v>
      </c>
      <c r="R16" s="68">
        <v>1</v>
      </c>
      <c r="S16" s="100"/>
    </row>
    <row r="17" spans="1:19" ht="30" customHeight="1" thickBot="1">
      <c r="A17" s="52" t="s">
        <v>49</v>
      </c>
      <c r="B17" s="69" t="s">
        <v>157</v>
      </c>
      <c r="C17" s="69" t="s">
        <v>176</v>
      </c>
      <c r="D17" s="62" t="s">
        <v>121</v>
      </c>
      <c r="E17" s="63" t="s">
        <v>2</v>
      </c>
      <c r="F17" s="64" t="s">
        <v>116</v>
      </c>
      <c r="G17" s="62" t="s">
        <v>116</v>
      </c>
      <c r="H17" s="63" t="s">
        <v>2</v>
      </c>
      <c r="I17" s="64" t="s">
        <v>120</v>
      </c>
      <c r="J17" s="62" t="s">
        <v>121</v>
      </c>
      <c r="K17" s="63" t="s">
        <v>2</v>
      </c>
      <c r="L17" s="64" t="s">
        <v>116</v>
      </c>
      <c r="M17" s="65">
        <f>D17+G17+J17</f>
        <v>57</v>
      </c>
      <c r="N17" s="66">
        <f>F17+I17+L17</f>
        <v>55</v>
      </c>
      <c r="O17" s="67">
        <v>1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129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231</v>
      </c>
      <c r="N18" s="29">
        <f t="shared" si="0"/>
        <v>194</v>
      </c>
      <c r="O18" s="28">
        <f t="shared" si="0"/>
        <v>6</v>
      </c>
      <c r="P18" s="30">
        <f t="shared" si="0"/>
        <v>7</v>
      </c>
      <c r="Q18" s="28">
        <f t="shared" si="0"/>
        <v>2</v>
      </c>
      <c r="R18" s="29">
        <f t="shared" si="0"/>
        <v>3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198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T30"/>
  <sheetViews>
    <sheetView zoomScale="95" zoomScaleNormal="95" workbookViewId="0" topLeftCell="A1">
      <selection activeCell="R17" sqref="R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3" ht="12.75">
      <c r="A3" s="96" t="s">
        <v>173</v>
      </c>
    </row>
    <row r="4" ht="12.75">
      <c r="A4" s="96"/>
    </row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/>
    </row>
    <row r="8" spans="1:19" ht="19.5" customHeight="1" thickTop="1">
      <c r="A8" s="7" t="s">
        <v>174</v>
      </c>
      <c r="B8" s="38"/>
      <c r="C8" s="39" t="s">
        <v>40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175</v>
      </c>
      <c r="B9" s="12"/>
      <c r="C9" s="39" t="s">
        <v>41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111</v>
      </c>
      <c r="C13" s="53" t="s">
        <v>96</v>
      </c>
      <c r="D13" s="55" t="s">
        <v>128</v>
      </c>
      <c r="E13" s="56" t="s">
        <v>2</v>
      </c>
      <c r="F13" s="57" t="s">
        <v>116</v>
      </c>
      <c r="G13" s="55" t="s">
        <v>121</v>
      </c>
      <c r="H13" s="56" t="s">
        <v>2</v>
      </c>
      <c r="I13" s="57" t="s">
        <v>116</v>
      </c>
      <c r="J13" s="55"/>
      <c r="K13" s="56" t="s">
        <v>2</v>
      </c>
      <c r="L13" s="57"/>
      <c r="M13" s="58">
        <f>D13+G13+J13</f>
        <v>34</v>
      </c>
      <c r="N13" s="59">
        <f>F13+I13+L13</f>
        <v>42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114</v>
      </c>
      <c r="C14" s="53" t="s">
        <v>183</v>
      </c>
      <c r="D14" s="62" t="s">
        <v>116</v>
      </c>
      <c r="E14" s="63" t="s">
        <v>2</v>
      </c>
      <c r="F14" s="64" t="s">
        <v>121</v>
      </c>
      <c r="G14" s="62" t="s">
        <v>123</v>
      </c>
      <c r="H14" s="63" t="s">
        <v>2</v>
      </c>
      <c r="I14" s="64" t="s">
        <v>116</v>
      </c>
      <c r="J14" s="62" t="s">
        <v>121</v>
      </c>
      <c r="K14" s="63" t="s">
        <v>2</v>
      </c>
      <c r="L14" s="64" t="s">
        <v>116</v>
      </c>
      <c r="M14" s="65">
        <f>D14+G14+J14</f>
        <v>49</v>
      </c>
      <c r="N14" s="66">
        <f>F14+I14+L14</f>
        <v>60</v>
      </c>
      <c r="O14" s="67">
        <v>1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112</v>
      </c>
      <c r="C15" s="53" t="s">
        <v>184</v>
      </c>
      <c r="D15" s="62" t="s">
        <v>159</v>
      </c>
      <c r="E15" s="63" t="s">
        <v>2</v>
      </c>
      <c r="F15" s="64" t="s">
        <v>178</v>
      </c>
      <c r="G15" s="62" t="s">
        <v>118</v>
      </c>
      <c r="H15" s="63" t="s">
        <v>2</v>
      </c>
      <c r="I15" s="64" t="s">
        <v>116</v>
      </c>
      <c r="J15" s="62" t="s">
        <v>127</v>
      </c>
      <c r="K15" s="63" t="s">
        <v>2</v>
      </c>
      <c r="L15" s="64" t="s">
        <v>116</v>
      </c>
      <c r="M15" s="65">
        <f>D15+G15+J15</f>
        <v>53</v>
      </c>
      <c r="N15" s="66">
        <f>F15+I15+L15</f>
        <v>62</v>
      </c>
      <c r="O15" s="67">
        <v>1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115</v>
      </c>
      <c r="C16" s="69" t="s">
        <v>99</v>
      </c>
      <c r="D16" s="62" t="s">
        <v>116</v>
      </c>
      <c r="E16" s="63" t="s">
        <v>2</v>
      </c>
      <c r="F16" s="64" t="s">
        <v>137</v>
      </c>
      <c r="G16" s="62" t="s">
        <v>116</v>
      </c>
      <c r="H16" s="63" t="s">
        <v>2</v>
      </c>
      <c r="I16" s="64" t="s">
        <v>47</v>
      </c>
      <c r="J16" s="62"/>
      <c r="K16" s="63" t="s">
        <v>2</v>
      </c>
      <c r="L16" s="64"/>
      <c r="M16" s="65">
        <f>D16+G16+J16</f>
        <v>42</v>
      </c>
      <c r="N16" s="66">
        <f>F16+I16+L16</f>
        <v>9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181</v>
      </c>
      <c r="C17" s="69" t="s">
        <v>182</v>
      </c>
      <c r="D17" s="62" t="s">
        <v>121</v>
      </c>
      <c r="E17" s="63" t="s">
        <v>2</v>
      </c>
      <c r="F17" s="64" t="s">
        <v>116</v>
      </c>
      <c r="G17" s="62" t="s">
        <v>118</v>
      </c>
      <c r="H17" s="63" t="s">
        <v>2</v>
      </c>
      <c r="I17" s="64" t="s">
        <v>116</v>
      </c>
      <c r="J17" s="62"/>
      <c r="K17" s="63" t="s">
        <v>2</v>
      </c>
      <c r="L17" s="64"/>
      <c r="M17" s="65">
        <f>D17+G17+J17</f>
        <v>32</v>
      </c>
      <c r="N17" s="66">
        <f>F17+I17+L17</f>
        <v>42</v>
      </c>
      <c r="O17" s="67">
        <v>0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191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210</v>
      </c>
      <c r="N18" s="29">
        <f t="shared" si="0"/>
        <v>215</v>
      </c>
      <c r="O18" s="28">
        <f t="shared" si="0"/>
        <v>4</v>
      </c>
      <c r="P18" s="30">
        <f t="shared" si="0"/>
        <v>8</v>
      </c>
      <c r="Q18" s="28">
        <f t="shared" si="0"/>
        <v>1</v>
      </c>
      <c r="R18" s="29">
        <f t="shared" si="0"/>
        <v>4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90" zoomScaleNormal="90" zoomScalePageLayoutView="0" workbookViewId="0" topLeftCell="A1">
      <selection activeCell="I24" sqref="I24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5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8" width="5.2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5" width="5.75390625" style="0" customWidth="1"/>
  </cols>
  <sheetData>
    <row r="1" spans="2:26" ht="33.75">
      <c r="B1" s="166" t="s">
        <v>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2:26" ht="23.25">
      <c r="B2" s="169" t="s">
        <v>78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ht="12" customHeight="1" thickBot="1"/>
    <row r="4" spans="2:26" ht="12.75" customHeight="1">
      <c r="B4" s="174" t="s">
        <v>61</v>
      </c>
      <c r="C4" s="175"/>
      <c r="D4" s="184" t="s">
        <v>67</v>
      </c>
      <c r="E4" s="185"/>
      <c r="F4" s="186"/>
      <c r="G4" s="184" t="s">
        <v>64</v>
      </c>
      <c r="H4" s="185"/>
      <c r="I4" s="186"/>
      <c r="J4" s="184" t="s">
        <v>47</v>
      </c>
      <c r="K4" s="185"/>
      <c r="L4" s="186"/>
      <c r="M4" s="184" t="s">
        <v>48</v>
      </c>
      <c r="N4" s="185"/>
      <c r="O4" s="186"/>
      <c r="P4" s="193" t="s">
        <v>62</v>
      </c>
      <c r="Q4" s="194"/>
      <c r="R4" s="194"/>
      <c r="S4" s="194"/>
      <c r="T4" s="194"/>
      <c r="U4" s="194"/>
      <c r="V4" s="194"/>
      <c r="W4" s="194"/>
      <c r="X4" s="194"/>
      <c r="Y4" s="194"/>
      <c r="Z4" s="195"/>
    </row>
    <row r="5" spans="2:26" ht="12.75" customHeight="1">
      <c r="B5" s="176"/>
      <c r="C5" s="177"/>
      <c r="D5" s="187"/>
      <c r="E5" s="188"/>
      <c r="F5" s="189"/>
      <c r="G5" s="187"/>
      <c r="H5" s="188"/>
      <c r="I5" s="189"/>
      <c r="J5" s="187"/>
      <c r="K5" s="188"/>
      <c r="L5" s="189"/>
      <c r="M5" s="187"/>
      <c r="N5" s="188"/>
      <c r="O5" s="189"/>
      <c r="P5" s="196"/>
      <c r="Q5" s="197"/>
      <c r="R5" s="197"/>
      <c r="S5" s="197"/>
      <c r="T5" s="197"/>
      <c r="U5" s="197"/>
      <c r="V5" s="197"/>
      <c r="W5" s="197"/>
      <c r="X5" s="197"/>
      <c r="Y5" s="197"/>
      <c r="Z5" s="198"/>
    </row>
    <row r="6" spans="2:26" ht="13.5" customHeight="1" thickBot="1">
      <c r="B6" s="176"/>
      <c r="C6" s="177"/>
      <c r="D6" s="187"/>
      <c r="E6" s="188"/>
      <c r="F6" s="189"/>
      <c r="G6" s="187"/>
      <c r="H6" s="188"/>
      <c r="I6" s="189"/>
      <c r="J6" s="187"/>
      <c r="K6" s="188"/>
      <c r="L6" s="189"/>
      <c r="M6" s="187"/>
      <c r="N6" s="188"/>
      <c r="O6" s="189"/>
      <c r="P6" s="199"/>
      <c r="Q6" s="200"/>
      <c r="R6" s="200"/>
      <c r="S6" s="200"/>
      <c r="T6" s="200"/>
      <c r="U6" s="200"/>
      <c r="V6" s="200"/>
      <c r="W6" s="200"/>
      <c r="X6" s="200"/>
      <c r="Y6" s="200"/>
      <c r="Z6" s="201"/>
    </row>
    <row r="7" spans="2:26" ht="13.5" customHeight="1" thickBot="1">
      <c r="B7" s="178"/>
      <c r="C7" s="179"/>
      <c r="D7" s="190"/>
      <c r="E7" s="191"/>
      <c r="F7" s="192"/>
      <c r="G7" s="190"/>
      <c r="H7" s="191"/>
      <c r="I7" s="192"/>
      <c r="J7" s="190"/>
      <c r="K7" s="191"/>
      <c r="L7" s="192"/>
      <c r="M7" s="190"/>
      <c r="N7" s="191"/>
      <c r="O7" s="192"/>
      <c r="P7" s="171" t="s">
        <v>51</v>
      </c>
      <c r="Q7" s="172"/>
      <c r="R7" s="173"/>
      <c r="S7" s="171" t="s">
        <v>52</v>
      </c>
      <c r="T7" s="172"/>
      <c r="U7" s="173"/>
      <c r="V7" s="180" t="s">
        <v>53</v>
      </c>
      <c r="W7" s="180"/>
      <c r="X7" s="180"/>
      <c r="Y7" s="82" t="s">
        <v>27</v>
      </c>
      <c r="Z7" s="82" t="s">
        <v>1</v>
      </c>
    </row>
    <row r="8" spans="2:26" ht="19.5" customHeight="1">
      <c r="B8" s="202" t="s">
        <v>67</v>
      </c>
      <c r="C8" s="83"/>
      <c r="D8" s="76"/>
      <c r="E8" s="77"/>
      <c r="F8" s="84"/>
      <c r="G8" s="85">
        <v>4</v>
      </c>
      <c r="H8" s="86" t="s">
        <v>2</v>
      </c>
      <c r="I8" s="87">
        <v>1</v>
      </c>
      <c r="J8" s="85">
        <v>3</v>
      </c>
      <c r="K8" s="86" t="s">
        <v>2</v>
      </c>
      <c r="L8" s="87">
        <v>2</v>
      </c>
      <c r="M8" s="85">
        <v>4</v>
      </c>
      <c r="N8" s="86" t="s">
        <v>2</v>
      </c>
      <c r="O8" s="87">
        <v>1</v>
      </c>
      <c r="P8" s="134"/>
      <c r="Q8" s="135"/>
      <c r="R8" s="136"/>
      <c r="S8" s="135"/>
      <c r="T8" s="135"/>
      <c r="U8" s="136"/>
      <c r="V8" s="137">
        <f>G8+J8+M8</f>
        <v>11</v>
      </c>
      <c r="W8" s="138" t="s">
        <v>2</v>
      </c>
      <c r="X8" s="139">
        <f>I8+L8+O8</f>
        <v>4</v>
      </c>
      <c r="Y8" s="167">
        <v>9</v>
      </c>
      <c r="Z8" s="181" t="s">
        <v>28</v>
      </c>
    </row>
    <row r="9" spans="2:26" ht="19.5" customHeight="1">
      <c r="B9" s="203"/>
      <c r="C9" s="88" t="s">
        <v>69</v>
      </c>
      <c r="D9" s="78"/>
      <c r="E9" s="79"/>
      <c r="F9" s="89"/>
      <c r="G9" s="128">
        <v>8</v>
      </c>
      <c r="H9" s="129" t="s">
        <v>2</v>
      </c>
      <c r="I9" s="130">
        <v>2</v>
      </c>
      <c r="J9" s="128">
        <v>6</v>
      </c>
      <c r="K9" s="129" t="s">
        <v>2</v>
      </c>
      <c r="L9" s="130">
        <v>4</v>
      </c>
      <c r="M9" s="128">
        <v>8</v>
      </c>
      <c r="N9" s="129" t="s">
        <v>2</v>
      </c>
      <c r="O9" s="130">
        <v>2</v>
      </c>
      <c r="P9" s="140"/>
      <c r="Q9" s="141"/>
      <c r="R9" s="142"/>
      <c r="S9" s="143">
        <f>G9+J9+M9</f>
        <v>22</v>
      </c>
      <c r="T9" s="129" t="s">
        <v>2</v>
      </c>
      <c r="U9" s="144">
        <f>I9+L9+O9</f>
        <v>8</v>
      </c>
      <c r="V9" s="145"/>
      <c r="W9" s="146"/>
      <c r="X9" s="147"/>
      <c r="Y9" s="168"/>
      <c r="Z9" s="182"/>
    </row>
    <row r="10" spans="2:26" ht="19.5" customHeight="1" thickBot="1">
      <c r="B10" s="203"/>
      <c r="C10" s="88"/>
      <c r="D10" s="78"/>
      <c r="E10" s="79"/>
      <c r="F10" s="90"/>
      <c r="G10" s="91">
        <v>191</v>
      </c>
      <c r="H10" s="92" t="s">
        <v>2</v>
      </c>
      <c r="I10" s="93">
        <v>132</v>
      </c>
      <c r="J10" s="91">
        <v>186</v>
      </c>
      <c r="K10" s="92" t="s">
        <v>2</v>
      </c>
      <c r="L10" s="93">
        <v>176</v>
      </c>
      <c r="M10" s="91">
        <v>199</v>
      </c>
      <c r="N10" s="92" t="s">
        <v>2</v>
      </c>
      <c r="O10" s="93">
        <v>121</v>
      </c>
      <c r="P10" s="148">
        <f>G10+J10+M10</f>
        <v>576</v>
      </c>
      <c r="Q10" s="149" t="s">
        <v>2</v>
      </c>
      <c r="R10" s="150">
        <f>I10+L10+O10</f>
        <v>429</v>
      </c>
      <c r="S10" s="151"/>
      <c r="T10" s="151"/>
      <c r="U10" s="152"/>
      <c r="V10" s="153"/>
      <c r="W10" s="154"/>
      <c r="X10" s="155"/>
      <c r="Y10" s="168"/>
      <c r="Z10" s="182"/>
    </row>
    <row r="11" spans="2:26" ht="19.5" customHeight="1">
      <c r="B11" s="202" t="s">
        <v>64</v>
      </c>
      <c r="C11" s="83"/>
      <c r="D11" s="85">
        <f>I8</f>
        <v>1</v>
      </c>
      <c r="E11" s="86" t="s">
        <v>2</v>
      </c>
      <c r="F11" s="87">
        <f>G8</f>
        <v>4</v>
      </c>
      <c r="G11" s="76"/>
      <c r="H11" s="77"/>
      <c r="I11" s="84"/>
      <c r="J11" s="85">
        <v>1</v>
      </c>
      <c r="K11" s="86" t="s">
        <v>2</v>
      </c>
      <c r="L11" s="87">
        <v>4</v>
      </c>
      <c r="M11" s="85">
        <v>2</v>
      </c>
      <c r="N11" s="86" t="s">
        <v>2</v>
      </c>
      <c r="O11" s="87">
        <v>3</v>
      </c>
      <c r="P11" s="156"/>
      <c r="Q11" s="157"/>
      <c r="R11" s="158"/>
      <c r="S11" s="157"/>
      <c r="T11" s="157"/>
      <c r="U11" s="158"/>
      <c r="V11" s="137">
        <f>D11+J11+M11</f>
        <v>4</v>
      </c>
      <c r="W11" s="138" t="s">
        <v>2</v>
      </c>
      <c r="X11" s="139">
        <f>F11+L11+O11</f>
        <v>11</v>
      </c>
      <c r="Y11" s="167">
        <v>3</v>
      </c>
      <c r="Z11" s="181" t="s">
        <v>31</v>
      </c>
    </row>
    <row r="12" spans="2:26" ht="19.5" customHeight="1">
      <c r="B12" s="203"/>
      <c r="C12" s="88" t="s">
        <v>40</v>
      </c>
      <c r="D12" s="128">
        <f>I9</f>
        <v>2</v>
      </c>
      <c r="E12" s="129" t="s">
        <v>2</v>
      </c>
      <c r="F12" s="130">
        <f>G9</f>
        <v>8</v>
      </c>
      <c r="G12" s="118"/>
      <c r="H12" s="119"/>
      <c r="I12" s="120"/>
      <c r="J12" s="128">
        <v>2</v>
      </c>
      <c r="K12" s="129" t="s">
        <v>2</v>
      </c>
      <c r="L12" s="130">
        <v>8</v>
      </c>
      <c r="M12" s="128">
        <v>6</v>
      </c>
      <c r="N12" s="129" t="s">
        <v>2</v>
      </c>
      <c r="O12" s="130">
        <v>6</v>
      </c>
      <c r="P12" s="140"/>
      <c r="Q12" s="141"/>
      <c r="R12" s="142"/>
      <c r="S12" s="143">
        <f>D12+J12+M12</f>
        <v>10</v>
      </c>
      <c r="T12" s="129" t="s">
        <v>2</v>
      </c>
      <c r="U12" s="144">
        <f>F12+L12+O12</f>
        <v>22</v>
      </c>
      <c r="V12" s="145"/>
      <c r="W12" s="146"/>
      <c r="X12" s="147"/>
      <c r="Y12" s="168"/>
      <c r="Z12" s="182"/>
    </row>
    <row r="13" spans="2:26" ht="19.5" customHeight="1" thickBot="1">
      <c r="B13" s="204"/>
      <c r="C13" s="94"/>
      <c r="D13" s="91">
        <f>I10</f>
        <v>132</v>
      </c>
      <c r="E13" s="92" t="s">
        <v>2</v>
      </c>
      <c r="F13" s="93">
        <f>G10</f>
        <v>191</v>
      </c>
      <c r="G13" s="80"/>
      <c r="H13" s="81"/>
      <c r="I13" s="95"/>
      <c r="J13" s="91">
        <v>144</v>
      </c>
      <c r="K13" s="92" t="s">
        <v>2</v>
      </c>
      <c r="L13" s="93">
        <v>199</v>
      </c>
      <c r="M13" s="91">
        <v>226</v>
      </c>
      <c r="N13" s="92" t="s">
        <v>2</v>
      </c>
      <c r="O13" s="93">
        <v>212</v>
      </c>
      <c r="P13" s="148">
        <f>D13+J13+M13</f>
        <v>502</v>
      </c>
      <c r="Q13" s="149" t="s">
        <v>2</v>
      </c>
      <c r="R13" s="150">
        <f>F13+L13+O13</f>
        <v>602</v>
      </c>
      <c r="S13" s="151"/>
      <c r="T13" s="151"/>
      <c r="U13" s="152"/>
      <c r="V13" s="153"/>
      <c r="W13" s="154"/>
      <c r="X13" s="155"/>
      <c r="Y13" s="170"/>
      <c r="Z13" s="183"/>
    </row>
    <row r="14" spans="2:26" ht="19.5" customHeight="1">
      <c r="B14" s="202" t="s">
        <v>47</v>
      </c>
      <c r="C14" s="83"/>
      <c r="D14" s="85">
        <f>L8</f>
        <v>2</v>
      </c>
      <c r="E14" s="86" t="s">
        <v>2</v>
      </c>
      <c r="F14" s="87">
        <f>J8</f>
        <v>3</v>
      </c>
      <c r="G14" s="85">
        <f>L11</f>
        <v>4</v>
      </c>
      <c r="H14" s="86" t="s">
        <v>2</v>
      </c>
      <c r="I14" s="87">
        <f>J11</f>
        <v>1</v>
      </c>
      <c r="J14" s="76"/>
      <c r="K14" s="77"/>
      <c r="L14" s="84"/>
      <c r="M14" s="85">
        <v>4</v>
      </c>
      <c r="N14" s="86" t="s">
        <v>2</v>
      </c>
      <c r="O14" s="87">
        <v>1</v>
      </c>
      <c r="P14" s="156"/>
      <c r="Q14" s="157"/>
      <c r="R14" s="158"/>
      <c r="S14" s="157"/>
      <c r="T14" s="157"/>
      <c r="U14" s="158"/>
      <c r="V14" s="137">
        <f>D14+G14+M14</f>
        <v>10</v>
      </c>
      <c r="W14" s="138" t="s">
        <v>2</v>
      </c>
      <c r="X14" s="139">
        <f>F14+I14+O14</f>
        <v>5</v>
      </c>
      <c r="Y14" s="167">
        <v>7</v>
      </c>
      <c r="Z14" s="181" t="s">
        <v>29</v>
      </c>
    </row>
    <row r="15" spans="2:26" ht="19.5" customHeight="1">
      <c r="B15" s="203"/>
      <c r="C15" s="88" t="s">
        <v>77</v>
      </c>
      <c r="D15" s="128">
        <f>L9</f>
        <v>4</v>
      </c>
      <c r="E15" s="129" t="s">
        <v>2</v>
      </c>
      <c r="F15" s="130">
        <f>J9</f>
        <v>6</v>
      </c>
      <c r="G15" s="128">
        <f>L12</f>
        <v>8</v>
      </c>
      <c r="H15" s="129" t="s">
        <v>2</v>
      </c>
      <c r="I15" s="130">
        <f>J12</f>
        <v>2</v>
      </c>
      <c r="J15" s="118"/>
      <c r="K15" s="119"/>
      <c r="L15" s="120"/>
      <c r="M15" s="128">
        <v>8</v>
      </c>
      <c r="N15" s="129" t="s">
        <v>2</v>
      </c>
      <c r="O15" s="130">
        <v>2</v>
      </c>
      <c r="P15" s="140"/>
      <c r="Q15" s="141"/>
      <c r="R15" s="142"/>
      <c r="S15" s="143">
        <f>D15+G15+M15</f>
        <v>20</v>
      </c>
      <c r="T15" s="129" t="s">
        <v>2</v>
      </c>
      <c r="U15" s="144">
        <f>F15+I15+O15</f>
        <v>10</v>
      </c>
      <c r="V15" s="145"/>
      <c r="W15" s="146"/>
      <c r="X15" s="147"/>
      <c r="Y15" s="168"/>
      <c r="Z15" s="182"/>
    </row>
    <row r="16" spans="2:26" ht="19.5" customHeight="1" thickBot="1">
      <c r="B16" s="204"/>
      <c r="C16" s="94"/>
      <c r="D16" s="91">
        <f>L10</f>
        <v>176</v>
      </c>
      <c r="E16" s="92" t="s">
        <v>2</v>
      </c>
      <c r="F16" s="93">
        <f>J10</f>
        <v>186</v>
      </c>
      <c r="G16" s="91">
        <f>L13</f>
        <v>199</v>
      </c>
      <c r="H16" s="92" t="s">
        <v>2</v>
      </c>
      <c r="I16" s="93">
        <f>J13</f>
        <v>144</v>
      </c>
      <c r="J16" s="80"/>
      <c r="K16" s="81"/>
      <c r="L16" s="95"/>
      <c r="M16" s="91">
        <v>200</v>
      </c>
      <c r="N16" s="92" t="s">
        <v>2</v>
      </c>
      <c r="O16" s="93">
        <v>129</v>
      </c>
      <c r="P16" s="148">
        <f>D16+G16+M16</f>
        <v>575</v>
      </c>
      <c r="Q16" s="149" t="s">
        <v>2</v>
      </c>
      <c r="R16" s="150">
        <f>F16+I16+O16</f>
        <v>459</v>
      </c>
      <c r="S16" s="151"/>
      <c r="T16" s="151"/>
      <c r="U16" s="152"/>
      <c r="V16" s="153"/>
      <c r="W16" s="154"/>
      <c r="X16" s="155"/>
      <c r="Y16" s="170"/>
      <c r="Z16" s="183"/>
    </row>
    <row r="17" spans="2:26" ht="19.5" customHeight="1">
      <c r="B17" s="202" t="s">
        <v>48</v>
      </c>
      <c r="C17" s="83"/>
      <c r="D17" s="85">
        <f>O8</f>
        <v>1</v>
      </c>
      <c r="E17" s="86" t="s">
        <v>2</v>
      </c>
      <c r="F17" s="87">
        <f>M8</f>
        <v>4</v>
      </c>
      <c r="G17" s="85">
        <f>O11</f>
        <v>3</v>
      </c>
      <c r="H17" s="86" t="s">
        <v>2</v>
      </c>
      <c r="I17" s="87">
        <f>M11</f>
        <v>2</v>
      </c>
      <c r="J17" s="85">
        <f>O14</f>
        <v>1</v>
      </c>
      <c r="K17" s="86" t="s">
        <v>2</v>
      </c>
      <c r="L17" s="87">
        <f>M14</f>
        <v>4</v>
      </c>
      <c r="M17" s="76"/>
      <c r="N17" s="77"/>
      <c r="O17" s="84"/>
      <c r="P17" s="156"/>
      <c r="Q17" s="157"/>
      <c r="R17" s="158"/>
      <c r="S17" s="157"/>
      <c r="T17" s="157"/>
      <c r="U17" s="158"/>
      <c r="V17" s="137">
        <f>D17+G17+J17</f>
        <v>5</v>
      </c>
      <c r="W17" s="138" t="s">
        <v>2</v>
      </c>
      <c r="X17" s="139">
        <f>F17+I17+L17</f>
        <v>10</v>
      </c>
      <c r="Y17" s="167">
        <v>5</v>
      </c>
      <c r="Z17" s="181" t="s">
        <v>30</v>
      </c>
    </row>
    <row r="18" spans="2:26" ht="19.5" customHeight="1">
      <c r="B18" s="203"/>
      <c r="C18" s="88" t="s">
        <v>71</v>
      </c>
      <c r="D18" s="128">
        <f>O9</f>
        <v>2</v>
      </c>
      <c r="E18" s="129" t="s">
        <v>2</v>
      </c>
      <c r="F18" s="130">
        <f>M9</f>
        <v>8</v>
      </c>
      <c r="G18" s="128">
        <f>O12</f>
        <v>6</v>
      </c>
      <c r="H18" s="129" t="s">
        <v>2</v>
      </c>
      <c r="I18" s="130">
        <f>M12</f>
        <v>6</v>
      </c>
      <c r="J18" s="128">
        <f>O15</f>
        <v>2</v>
      </c>
      <c r="K18" s="129" t="s">
        <v>2</v>
      </c>
      <c r="L18" s="130">
        <f>M15</f>
        <v>8</v>
      </c>
      <c r="M18" s="118"/>
      <c r="N18" s="119"/>
      <c r="O18" s="120"/>
      <c r="P18" s="140"/>
      <c r="Q18" s="141"/>
      <c r="R18" s="142"/>
      <c r="S18" s="143">
        <f>D18+G18+J18</f>
        <v>10</v>
      </c>
      <c r="T18" s="129" t="s">
        <v>2</v>
      </c>
      <c r="U18" s="144">
        <f>F18+I18+L18</f>
        <v>22</v>
      </c>
      <c r="V18" s="145"/>
      <c r="W18" s="146"/>
      <c r="X18" s="147"/>
      <c r="Y18" s="168"/>
      <c r="Z18" s="182"/>
    </row>
    <row r="19" spans="2:26" ht="19.5" customHeight="1" thickBot="1">
      <c r="B19" s="204"/>
      <c r="C19" s="94"/>
      <c r="D19" s="131">
        <f>O10</f>
        <v>121</v>
      </c>
      <c r="E19" s="132" t="s">
        <v>2</v>
      </c>
      <c r="F19" s="133">
        <f>M10</f>
        <v>199</v>
      </c>
      <c r="G19" s="131">
        <f>O13</f>
        <v>212</v>
      </c>
      <c r="H19" s="132" t="s">
        <v>2</v>
      </c>
      <c r="I19" s="133">
        <f>M13</f>
        <v>226</v>
      </c>
      <c r="J19" s="131">
        <f>O16</f>
        <v>129</v>
      </c>
      <c r="K19" s="132" t="s">
        <v>2</v>
      </c>
      <c r="L19" s="133">
        <f>M16</f>
        <v>200</v>
      </c>
      <c r="M19" s="80"/>
      <c r="N19" s="81"/>
      <c r="O19" s="95"/>
      <c r="P19" s="148">
        <f>D19+G19+J19</f>
        <v>462</v>
      </c>
      <c r="Q19" s="149" t="s">
        <v>2</v>
      </c>
      <c r="R19" s="150">
        <f>F19+I19+L19</f>
        <v>625</v>
      </c>
      <c r="S19" s="151"/>
      <c r="T19" s="151"/>
      <c r="U19" s="152"/>
      <c r="V19" s="153"/>
      <c r="W19" s="154"/>
      <c r="X19" s="155"/>
      <c r="Y19" s="170"/>
      <c r="Z19" s="183"/>
    </row>
    <row r="21" spans="3:15" ht="12.75">
      <c r="C21" s="96" t="s">
        <v>54</v>
      </c>
      <c r="D21" s="205" t="s">
        <v>55</v>
      </c>
      <c r="E21" s="205"/>
      <c r="F21" s="205"/>
      <c r="G21" s="205" t="s">
        <v>56</v>
      </c>
      <c r="H21" s="205"/>
      <c r="I21" s="205"/>
      <c r="J21" s="205" t="s">
        <v>57</v>
      </c>
      <c r="K21" s="205"/>
      <c r="L21" s="205"/>
      <c r="M21" s="205"/>
      <c r="N21" s="205"/>
      <c r="O21" s="205"/>
    </row>
    <row r="22" spans="4:15" ht="18">
      <c r="D22" s="97">
        <v>1</v>
      </c>
      <c r="E22" s="98" t="s">
        <v>58</v>
      </c>
      <c r="F22" s="97">
        <v>4</v>
      </c>
      <c r="G22" s="97">
        <v>4</v>
      </c>
      <c r="H22" s="98" t="s">
        <v>58</v>
      </c>
      <c r="I22" s="97">
        <v>3</v>
      </c>
      <c r="J22" s="97">
        <v>2</v>
      </c>
      <c r="K22" s="98" t="s">
        <v>58</v>
      </c>
      <c r="L22" s="97">
        <v>4</v>
      </c>
      <c r="M22" s="97"/>
      <c r="N22" s="98"/>
      <c r="O22" s="97"/>
    </row>
    <row r="23" spans="4:15" ht="18">
      <c r="D23" s="97">
        <v>2</v>
      </c>
      <c r="E23" s="98" t="s">
        <v>58</v>
      </c>
      <c r="F23" s="97">
        <v>3</v>
      </c>
      <c r="G23" s="97">
        <v>1</v>
      </c>
      <c r="H23" s="98" t="s">
        <v>58</v>
      </c>
      <c r="I23" s="97">
        <v>2</v>
      </c>
      <c r="J23" s="97">
        <v>3</v>
      </c>
      <c r="K23" s="98" t="s">
        <v>58</v>
      </c>
      <c r="L23" s="97">
        <v>1</v>
      </c>
      <c r="M23" s="97"/>
      <c r="N23" s="98"/>
      <c r="O23" s="97"/>
    </row>
    <row r="24" spans="4:15" ht="18">
      <c r="D24" s="97"/>
      <c r="E24" s="98"/>
      <c r="F24" s="97"/>
      <c r="G24" s="97"/>
      <c r="H24" s="98"/>
      <c r="I24" s="97"/>
      <c r="J24" s="97"/>
      <c r="K24" s="98"/>
      <c r="L24" s="97"/>
      <c r="M24" s="97"/>
      <c r="N24" s="98"/>
      <c r="O24" s="97"/>
    </row>
    <row r="29" ht="12.75">
      <c r="S29" s="96"/>
    </row>
    <row r="40" ht="12.75">
      <c r="A40" s="96"/>
    </row>
  </sheetData>
  <sheetProtection/>
  <mergeCells count="27">
    <mergeCell ref="B17:B19"/>
    <mergeCell ref="M4:O7"/>
    <mergeCell ref="D21:F21"/>
    <mergeCell ref="G21:I21"/>
    <mergeCell ref="J21:L21"/>
    <mergeCell ref="M21:O21"/>
    <mergeCell ref="B14:B16"/>
    <mergeCell ref="B8:B10"/>
    <mergeCell ref="B11:B13"/>
    <mergeCell ref="Y17:Y19"/>
    <mergeCell ref="Z17:Z19"/>
    <mergeCell ref="J4:L7"/>
    <mergeCell ref="D4:F7"/>
    <mergeCell ref="G4:I7"/>
    <mergeCell ref="Y14:Y16"/>
    <mergeCell ref="P4:Z6"/>
    <mergeCell ref="Z11:Z13"/>
    <mergeCell ref="Z14:Z16"/>
    <mergeCell ref="Z8:Z10"/>
    <mergeCell ref="B1:Z1"/>
    <mergeCell ref="Y8:Y10"/>
    <mergeCell ref="B2:Z2"/>
    <mergeCell ref="Y11:Y13"/>
    <mergeCell ref="P7:R7"/>
    <mergeCell ref="B4:C7"/>
    <mergeCell ref="S7:U7"/>
    <mergeCell ref="V7:X7"/>
  </mergeCells>
  <printOptions/>
  <pageMargins left="0.57" right="0.72" top="1" bottom="1" header="0.4921259845" footer="0.4921259845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A18" sqref="A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5</v>
      </c>
    </row>
    <row r="8" spans="1:19" ht="19.5" customHeight="1" thickTop="1">
      <c r="A8" s="7" t="s">
        <v>6</v>
      </c>
      <c r="B8" s="38"/>
      <c r="C8" s="39" t="s">
        <v>59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39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55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81</v>
      </c>
      <c r="C13" s="53" t="s">
        <v>87</v>
      </c>
      <c r="D13" s="55" t="s">
        <v>116</v>
      </c>
      <c r="E13" s="56" t="s">
        <v>2</v>
      </c>
      <c r="F13" s="57" t="s">
        <v>117</v>
      </c>
      <c r="G13" s="55" t="s">
        <v>116</v>
      </c>
      <c r="H13" s="56" t="s">
        <v>2</v>
      </c>
      <c r="I13" s="57" t="s">
        <v>118</v>
      </c>
      <c r="J13" s="55"/>
      <c r="K13" s="56" t="s">
        <v>2</v>
      </c>
      <c r="L13" s="57"/>
      <c r="M13" s="58">
        <f>D13+G13+J13</f>
        <v>42</v>
      </c>
      <c r="N13" s="59">
        <f>F13+I13+L13</f>
        <v>21</v>
      </c>
      <c r="O13" s="60">
        <v>2</v>
      </c>
      <c r="P13" s="61">
        <v>0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82</v>
      </c>
      <c r="C14" s="53" t="s">
        <v>88</v>
      </c>
      <c r="D14" s="62" t="s">
        <v>116</v>
      </c>
      <c r="E14" s="63" t="s">
        <v>2</v>
      </c>
      <c r="F14" s="64" t="s">
        <v>119</v>
      </c>
      <c r="G14" s="62" t="s">
        <v>116</v>
      </c>
      <c r="H14" s="63" t="s">
        <v>2</v>
      </c>
      <c r="I14" s="64" t="s">
        <v>120</v>
      </c>
      <c r="J14" s="62"/>
      <c r="K14" s="63" t="s">
        <v>2</v>
      </c>
      <c r="L14" s="64"/>
      <c r="M14" s="65">
        <f>D14+G14+J14</f>
        <v>42</v>
      </c>
      <c r="N14" s="66">
        <f>F14+I14+L14</f>
        <v>24</v>
      </c>
      <c r="O14" s="60">
        <v>2</v>
      </c>
      <c r="P14" s="61">
        <v>0</v>
      </c>
      <c r="Q14" s="60">
        <v>1</v>
      </c>
      <c r="R14" s="61">
        <v>0</v>
      </c>
      <c r="S14" s="100"/>
    </row>
    <row r="15" spans="1:19" ht="30" customHeight="1">
      <c r="A15" s="52" t="s">
        <v>16</v>
      </c>
      <c r="B15" s="54" t="s">
        <v>83</v>
      </c>
      <c r="C15" s="53" t="s">
        <v>89</v>
      </c>
      <c r="D15" s="62" t="s">
        <v>121</v>
      </c>
      <c r="E15" s="63" t="s">
        <v>2</v>
      </c>
      <c r="F15" s="64" t="s">
        <v>116</v>
      </c>
      <c r="G15" s="62" t="s">
        <v>120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31</v>
      </c>
      <c r="N15" s="66">
        <f>F15+I15+L15</f>
        <v>42</v>
      </c>
      <c r="O15" s="67">
        <v>0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84</v>
      </c>
      <c r="C16" s="69" t="s">
        <v>90</v>
      </c>
      <c r="D16" s="62" t="s">
        <v>116</v>
      </c>
      <c r="E16" s="63" t="s">
        <v>2</v>
      </c>
      <c r="F16" s="64" t="s">
        <v>122</v>
      </c>
      <c r="G16" s="62" t="s">
        <v>116</v>
      </c>
      <c r="H16" s="63" t="s">
        <v>2</v>
      </c>
      <c r="I16" s="64" t="s">
        <v>117</v>
      </c>
      <c r="J16" s="62"/>
      <c r="K16" s="63" t="s">
        <v>2</v>
      </c>
      <c r="L16" s="64"/>
      <c r="M16" s="65">
        <f>D16+G16+J16</f>
        <v>42</v>
      </c>
      <c r="N16" s="66">
        <f>F16+I16+L16</f>
        <v>16</v>
      </c>
      <c r="O16" s="60">
        <v>2</v>
      </c>
      <c r="P16" s="61">
        <v>0</v>
      </c>
      <c r="Q16" s="60">
        <v>1</v>
      </c>
      <c r="R16" s="61">
        <v>0</v>
      </c>
      <c r="S16" s="100"/>
    </row>
    <row r="17" spans="1:19" ht="30" customHeight="1" thickBot="1">
      <c r="A17" s="52" t="s">
        <v>49</v>
      </c>
      <c r="B17" s="69" t="s">
        <v>85</v>
      </c>
      <c r="C17" s="69" t="s">
        <v>86</v>
      </c>
      <c r="D17" s="62" t="s">
        <v>116</v>
      </c>
      <c r="E17" s="63" t="s">
        <v>2</v>
      </c>
      <c r="F17" s="64" t="s">
        <v>125</v>
      </c>
      <c r="G17" s="62" t="s">
        <v>116</v>
      </c>
      <c r="H17" s="63" t="s">
        <v>2</v>
      </c>
      <c r="I17" s="64" t="s">
        <v>123</v>
      </c>
      <c r="J17" s="62"/>
      <c r="K17" s="63" t="s">
        <v>2</v>
      </c>
      <c r="L17" s="64"/>
      <c r="M17" s="65">
        <f>D17+G17+J17</f>
        <v>42</v>
      </c>
      <c r="N17" s="66">
        <f>F17+I17+L17</f>
        <v>18</v>
      </c>
      <c r="O17" s="60">
        <v>2</v>
      </c>
      <c r="P17" s="61">
        <v>0</v>
      </c>
      <c r="Q17" s="60">
        <v>1</v>
      </c>
      <c r="R17" s="61">
        <v>0</v>
      </c>
      <c r="S17" s="100"/>
    </row>
    <row r="18" spans="1:19" ht="34.5" customHeight="1" thickBot="1">
      <c r="A18" s="70" t="s">
        <v>131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199</v>
      </c>
      <c r="N18" s="29">
        <f t="shared" si="0"/>
        <v>121</v>
      </c>
      <c r="O18" s="28">
        <f t="shared" si="0"/>
        <v>8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A19" sqref="A1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5</v>
      </c>
    </row>
    <row r="8" spans="1:19" ht="19.5" customHeight="1" thickTop="1">
      <c r="A8" s="7" t="s">
        <v>6</v>
      </c>
      <c r="B8" s="38"/>
      <c r="C8" s="39" t="s">
        <v>40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60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55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111</v>
      </c>
      <c r="C13" s="53" t="s">
        <v>132</v>
      </c>
      <c r="D13" s="55" t="s">
        <v>124</v>
      </c>
      <c r="E13" s="56" t="s">
        <v>2</v>
      </c>
      <c r="F13" s="57" t="s">
        <v>116</v>
      </c>
      <c r="G13" s="55" t="s">
        <v>121</v>
      </c>
      <c r="H13" s="56" t="s">
        <v>2</v>
      </c>
      <c r="I13" s="57" t="s">
        <v>116</v>
      </c>
      <c r="J13" s="55"/>
      <c r="K13" s="56" t="s">
        <v>2</v>
      </c>
      <c r="L13" s="57"/>
      <c r="M13" s="58">
        <f>D13+G13+J13</f>
        <v>37</v>
      </c>
      <c r="N13" s="59">
        <f>F13+I13+L13</f>
        <v>42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114</v>
      </c>
      <c r="C14" s="53" t="s">
        <v>133</v>
      </c>
      <c r="D14" s="62" t="s">
        <v>123</v>
      </c>
      <c r="E14" s="63" t="s">
        <v>2</v>
      </c>
      <c r="F14" s="64" t="s">
        <v>116</v>
      </c>
      <c r="G14" s="62" t="s">
        <v>120</v>
      </c>
      <c r="H14" s="63" t="s">
        <v>2</v>
      </c>
      <c r="I14" s="64" t="s">
        <v>116</v>
      </c>
      <c r="J14" s="62"/>
      <c r="K14" s="63" t="s">
        <v>2</v>
      </c>
      <c r="L14" s="64"/>
      <c r="M14" s="65">
        <f>D14+G14+J14</f>
        <v>23</v>
      </c>
      <c r="N14" s="66">
        <f>F14+I14+L14</f>
        <v>42</v>
      </c>
      <c r="O14" s="60">
        <v>0</v>
      </c>
      <c r="P14" s="61">
        <v>2</v>
      </c>
      <c r="Q14" s="60">
        <v>0</v>
      </c>
      <c r="R14" s="61">
        <v>1</v>
      </c>
      <c r="S14" s="100"/>
    </row>
    <row r="15" spans="1:19" ht="30" customHeight="1">
      <c r="A15" s="52" t="s">
        <v>16</v>
      </c>
      <c r="B15" s="54" t="s">
        <v>112</v>
      </c>
      <c r="C15" s="53" t="s">
        <v>134</v>
      </c>
      <c r="D15" s="62" t="s">
        <v>116</v>
      </c>
      <c r="E15" s="63" t="s">
        <v>2</v>
      </c>
      <c r="F15" s="64" t="s">
        <v>127</v>
      </c>
      <c r="G15" s="62" t="s">
        <v>116</v>
      </c>
      <c r="H15" s="63" t="s">
        <v>2</v>
      </c>
      <c r="I15" s="64" t="s">
        <v>118</v>
      </c>
      <c r="J15" s="62"/>
      <c r="K15" s="63" t="s">
        <v>2</v>
      </c>
      <c r="L15" s="64"/>
      <c r="M15" s="65">
        <f>D15+G15+J15</f>
        <v>42</v>
      </c>
      <c r="N15" s="66">
        <f>F15+I15+L15</f>
        <v>31</v>
      </c>
      <c r="O15" s="67">
        <v>2</v>
      </c>
      <c r="P15" s="68">
        <v>0</v>
      </c>
      <c r="Q15" s="67">
        <v>1</v>
      </c>
      <c r="R15" s="68">
        <v>0</v>
      </c>
      <c r="S15" s="100"/>
    </row>
    <row r="16" spans="1:19" ht="30" customHeight="1">
      <c r="A16" s="52" t="s">
        <v>17</v>
      </c>
      <c r="B16" s="69" t="s">
        <v>115</v>
      </c>
      <c r="C16" s="69" t="s">
        <v>135</v>
      </c>
      <c r="D16" s="62" t="s">
        <v>48</v>
      </c>
      <c r="E16" s="63" t="s">
        <v>2</v>
      </c>
      <c r="F16" s="64" t="s">
        <v>116</v>
      </c>
      <c r="G16" s="62" t="s">
        <v>137</v>
      </c>
      <c r="H16" s="63" t="s">
        <v>2</v>
      </c>
      <c r="I16" s="64" t="s">
        <v>116</v>
      </c>
      <c r="J16" s="62"/>
      <c r="K16" s="63" t="s">
        <v>2</v>
      </c>
      <c r="L16" s="64"/>
      <c r="M16" s="65">
        <f>D16+G16+J16</f>
        <v>10</v>
      </c>
      <c r="N16" s="66">
        <f>F16+I16+L16</f>
        <v>42</v>
      </c>
      <c r="O16" s="60">
        <v>0</v>
      </c>
      <c r="P16" s="61">
        <v>2</v>
      </c>
      <c r="Q16" s="60">
        <v>0</v>
      </c>
      <c r="R16" s="61">
        <v>1</v>
      </c>
      <c r="S16" s="100"/>
    </row>
    <row r="17" spans="1:19" ht="30" customHeight="1" thickBot="1">
      <c r="A17" s="52" t="s">
        <v>49</v>
      </c>
      <c r="B17" s="69" t="s">
        <v>113</v>
      </c>
      <c r="C17" s="69" t="s">
        <v>136</v>
      </c>
      <c r="D17" s="62" t="s">
        <v>120</v>
      </c>
      <c r="E17" s="63" t="s">
        <v>2</v>
      </c>
      <c r="F17" s="64" t="s">
        <v>116</v>
      </c>
      <c r="G17" s="62" t="s">
        <v>124</v>
      </c>
      <c r="H17" s="63" t="s">
        <v>2</v>
      </c>
      <c r="I17" s="64" t="s">
        <v>116</v>
      </c>
      <c r="J17" s="62"/>
      <c r="K17" s="63" t="s">
        <v>2</v>
      </c>
      <c r="L17" s="64"/>
      <c r="M17" s="65">
        <f>D17+G17+J17</f>
        <v>32</v>
      </c>
      <c r="N17" s="66">
        <f>F17+I17+L17</f>
        <v>42</v>
      </c>
      <c r="O17" s="60">
        <v>0</v>
      </c>
      <c r="P17" s="61">
        <v>2</v>
      </c>
      <c r="Q17" s="60">
        <v>0</v>
      </c>
      <c r="R17" s="61">
        <v>1</v>
      </c>
      <c r="S17" s="100"/>
    </row>
    <row r="18" spans="1:19" ht="34.5" customHeight="1" thickBot="1">
      <c r="A18" s="70" t="s">
        <v>138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144</v>
      </c>
      <c r="N18" s="29">
        <f t="shared" si="0"/>
        <v>199</v>
      </c>
      <c r="O18" s="28">
        <f t="shared" si="0"/>
        <v>2</v>
      </c>
      <c r="P18" s="30">
        <f t="shared" si="0"/>
        <v>8</v>
      </c>
      <c r="Q18" s="28">
        <f t="shared" si="0"/>
        <v>1</v>
      </c>
      <c r="R18" s="29">
        <f t="shared" si="0"/>
        <v>4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B1">
      <selection activeCell="S17" sqref="S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5</v>
      </c>
    </row>
    <row r="8" spans="1:19" ht="19.5" customHeight="1" thickTop="1">
      <c r="A8" s="7" t="s">
        <v>6</v>
      </c>
      <c r="B8" s="38"/>
      <c r="C8" s="39" t="s">
        <v>39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60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87</v>
      </c>
      <c r="C13" s="53" t="s">
        <v>132</v>
      </c>
      <c r="D13" s="55" t="s">
        <v>116</v>
      </c>
      <c r="E13" s="56" t="s">
        <v>2</v>
      </c>
      <c r="F13" s="57" t="s">
        <v>128</v>
      </c>
      <c r="G13" s="55" t="s">
        <v>116</v>
      </c>
      <c r="H13" s="56" t="s">
        <v>2</v>
      </c>
      <c r="I13" s="57" t="s">
        <v>128</v>
      </c>
      <c r="J13" s="55"/>
      <c r="K13" s="56" t="s">
        <v>2</v>
      </c>
      <c r="L13" s="57"/>
      <c r="M13" s="58">
        <f>D13+G13+J13</f>
        <v>42</v>
      </c>
      <c r="N13" s="59">
        <f>F13+I13+L13</f>
        <v>32</v>
      </c>
      <c r="O13" s="60">
        <v>2</v>
      </c>
      <c r="P13" s="61">
        <v>0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88</v>
      </c>
      <c r="C14" s="53" t="s">
        <v>133</v>
      </c>
      <c r="D14" s="62" t="s">
        <v>119</v>
      </c>
      <c r="E14" s="63" t="s">
        <v>2</v>
      </c>
      <c r="F14" s="64" t="s">
        <v>116</v>
      </c>
      <c r="G14" s="62" t="s">
        <v>120</v>
      </c>
      <c r="H14" s="63" t="s">
        <v>2</v>
      </c>
      <c r="I14" s="64" t="s">
        <v>116</v>
      </c>
      <c r="J14" s="62"/>
      <c r="K14" s="63" t="s">
        <v>2</v>
      </c>
      <c r="L14" s="64"/>
      <c r="M14" s="65">
        <f>D14+G14+J14</f>
        <v>24</v>
      </c>
      <c r="N14" s="66">
        <f>F14+I14+L14</f>
        <v>42</v>
      </c>
      <c r="O14" s="67">
        <v>0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89</v>
      </c>
      <c r="C15" s="53" t="s">
        <v>134</v>
      </c>
      <c r="D15" s="62" t="s">
        <v>124</v>
      </c>
      <c r="E15" s="63" t="s">
        <v>2</v>
      </c>
      <c r="F15" s="64" t="s">
        <v>116</v>
      </c>
      <c r="G15" s="62" t="s">
        <v>123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29</v>
      </c>
      <c r="N15" s="66">
        <f>F15+I15+L15</f>
        <v>42</v>
      </c>
      <c r="O15" s="67">
        <v>0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90</v>
      </c>
      <c r="C16" s="69" t="s">
        <v>135</v>
      </c>
      <c r="D16" s="62" t="s">
        <v>150</v>
      </c>
      <c r="E16" s="63" t="s">
        <v>2</v>
      </c>
      <c r="F16" s="64" t="s">
        <v>116</v>
      </c>
      <c r="G16" s="62" t="s">
        <v>125</v>
      </c>
      <c r="H16" s="63" t="s">
        <v>2</v>
      </c>
      <c r="I16" s="64" t="s">
        <v>116</v>
      </c>
      <c r="J16" s="62"/>
      <c r="K16" s="63" t="s">
        <v>2</v>
      </c>
      <c r="L16" s="64"/>
      <c r="M16" s="65">
        <f>D16+G16+J16</f>
        <v>13</v>
      </c>
      <c r="N16" s="66">
        <f>F16+I16+L16</f>
        <v>42</v>
      </c>
      <c r="O16" s="67">
        <v>0</v>
      </c>
      <c r="P16" s="68">
        <v>2</v>
      </c>
      <c r="Q16" s="67">
        <v>0</v>
      </c>
      <c r="R16" s="68">
        <v>1</v>
      </c>
      <c r="S16" s="100"/>
    </row>
    <row r="17" spans="1:19" ht="30" customHeight="1" thickBot="1">
      <c r="A17" s="52" t="s">
        <v>49</v>
      </c>
      <c r="B17" s="69" t="s">
        <v>86</v>
      </c>
      <c r="C17" s="69" t="s">
        <v>136</v>
      </c>
      <c r="D17" s="62" t="s">
        <v>117</v>
      </c>
      <c r="E17" s="63" t="s">
        <v>2</v>
      </c>
      <c r="F17" s="64" t="s">
        <v>116</v>
      </c>
      <c r="G17" s="62" t="s">
        <v>118</v>
      </c>
      <c r="H17" s="63" t="s">
        <v>2</v>
      </c>
      <c r="I17" s="64" t="s">
        <v>116</v>
      </c>
      <c r="J17" s="62"/>
      <c r="K17" s="63" t="s">
        <v>2</v>
      </c>
      <c r="L17" s="64"/>
      <c r="M17" s="65">
        <f>D17+G17+J17</f>
        <v>21</v>
      </c>
      <c r="N17" s="66">
        <f>F17+I17+L17</f>
        <v>42</v>
      </c>
      <c r="O17" s="67">
        <v>0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138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129</v>
      </c>
      <c r="N18" s="29">
        <f t="shared" si="0"/>
        <v>200</v>
      </c>
      <c r="O18" s="28">
        <f t="shared" si="0"/>
        <v>2</v>
      </c>
      <c r="P18" s="30">
        <f t="shared" si="0"/>
        <v>8</v>
      </c>
      <c r="Q18" s="28">
        <f t="shared" si="0"/>
        <v>1</v>
      </c>
      <c r="R18" s="29">
        <f t="shared" si="0"/>
        <v>4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F17" sqref="F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5</v>
      </c>
    </row>
    <row r="8" spans="1:19" ht="19.5" customHeight="1" thickTop="1">
      <c r="A8" s="7" t="s">
        <v>6</v>
      </c>
      <c r="B8" s="38"/>
      <c r="C8" s="39" t="s">
        <v>59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40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56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81</v>
      </c>
      <c r="C13" s="53" t="s">
        <v>111</v>
      </c>
      <c r="D13" s="55" t="s">
        <v>116</v>
      </c>
      <c r="E13" s="56" t="s">
        <v>2</v>
      </c>
      <c r="F13" s="57" t="s">
        <v>139</v>
      </c>
      <c r="G13" s="55" t="s">
        <v>116</v>
      </c>
      <c r="H13" s="56" t="s">
        <v>2</v>
      </c>
      <c r="I13" s="57" t="s">
        <v>120</v>
      </c>
      <c r="J13" s="55"/>
      <c r="K13" s="56" t="s">
        <v>2</v>
      </c>
      <c r="L13" s="57"/>
      <c r="M13" s="58">
        <f>D13+G13+J13</f>
        <v>42</v>
      </c>
      <c r="N13" s="59">
        <f>F13+I13+L13</f>
        <v>25</v>
      </c>
      <c r="O13" s="60">
        <v>2</v>
      </c>
      <c r="P13" s="61">
        <v>0</v>
      </c>
      <c r="Q13" s="60">
        <v>1</v>
      </c>
      <c r="R13" s="61">
        <v>0</v>
      </c>
      <c r="S13" s="100"/>
    </row>
    <row r="14" spans="1:19" ht="30" customHeight="1">
      <c r="A14" s="52" t="s">
        <v>15</v>
      </c>
      <c r="B14" s="54" t="s">
        <v>82</v>
      </c>
      <c r="C14" s="53" t="s">
        <v>141</v>
      </c>
      <c r="D14" s="62" t="s">
        <v>116</v>
      </c>
      <c r="E14" s="63" t="s">
        <v>2</v>
      </c>
      <c r="F14" s="64" t="s">
        <v>137</v>
      </c>
      <c r="G14" s="62" t="s">
        <v>116</v>
      </c>
      <c r="H14" s="63" t="s">
        <v>2</v>
      </c>
      <c r="I14" s="64" t="s">
        <v>118</v>
      </c>
      <c r="J14" s="62"/>
      <c r="K14" s="63" t="s">
        <v>2</v>
      </c>
      <c r="L14" s="64"/>
      <c r="M14" s="65">
        <f>D14+G14+J14</f>
        <v>42</v>
      </c>
      <c r="N14" s="66">
        <f>F14+I14+L14</f>
        <v>20</v>
      </c>
      <c r="O14" s="67">
        <v>2</v>
      </c>
      <c r="P14" s="68">
        <v>0</v>
      </c>
      <c r="Q14" s="67">
        <v>1</v>
      </c>
      <c r="R14" s="68">
        <v>0</v>
      </c>
      <c r="S14" s="100"/>
    </row>
    <row r="15" spans="1:19" ht="30" customHeight="1">
      <c r="A15" s="52" t="s">
        <v>16</v>
      </c>
      <c r="B15" s="54" t="s">
        <v>83</v>
      </c>
      <c r="C15" s="53" t="s">
        <v>112</v>
      </c>
      <c r="D15" s="62" t="s">
        <v>137</v>
      </c>
      <c r="E15" s="63" t="s">
        <v>2</v>
      </c>
      <c r="F15" s="64" t="s">
        <v>116</v>
      </c>
      <c r="G15" s="62" t="s">
        <v>127</v>
      </c>
      <c r="H15" s="63" t="s">
        <v>2</v>
      </c>
      <c r="I15" s="64" t="s">
        <v>116</v>
      </c>
      <c r="J15" s="62"/>
      <c r="K15" s="63" t="s">
        <v>2</v>
      </c>
      <c r="L15" s="64"/>
      <c r="M15" s="65">
        <f>D15+G15+J15</f>
        <v>23</v>
      </c>
      <c r="N15" s="66">
        <f>F15+I15+L15</f>
        <v>42</v>
      </c>
      <c r="O15" s="67">
        <v>0</v>
      </c>
      <c r="P15" s="68">
        <v>2</v>
      </c>
      <c r="Q15" s="67">
        <v>0</v>
      </c>
      <c r="R15" s="68">
        <v>1</v>
      </c>
      <c r="S15" s="100"/>
    </row>
    <row r="16" spans="1:19" ht="30" customHeight="1">
      <c r="A16" s="52" t="s">
        <v>17</v>
      </c>
      <c r="B16" s="69" t="s">
        <v>84</v>
      </c>
      <c r="C16" s="69" t="s">
        <v>115</v>
      </c>
      <c r="D16" s="62" t="s">
        <v>116</v>
      </c>
      <c r="E16" s="63" t="s">
        <v>2</v>
      </c>
      <c r="F16" s="64" t="s">
        <v>122</v>
      </c>
      <c r="G16" s="62" t="s">
        <v>116</v>
      </c>
      <c r="H16" s="63" t="s">
        <v>2</v>
      </c>
      <c r="I16" s="64" t="s">
        <v>125</v>
      </c>
      <c r="J16" s="62"/>
      <c r="K16" s="63" t="s">
        <v>2</v>
      </c>
      <c r="L16" s="64"/>
      <c r="M16" s="65">
        <f>D16+G16+J16</f>
        <v>42</v>
      </c>
      <c r="N16" s="66">
        <f>F16+I16+L16</f>
        <v>17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85</v>
      </c>
      <c r="C17" s="69" t="s">
        <v>140</v>
      </c>
      <c r="D17" s="62" t="s">
        <v>116</v>
      </c>
      <c r="E17" s="63" t="s">
        <v>2</v>
      </c>
      <c r="F17" s="64" t="s">
        <v>119</v>
      </c>
      <c r="G17" s="62" t="s">
        <v>116</v>
      </c>
      <c r="H17" s="63" t="s">
        <v>2</v>
      </c>
      <c r="I17" s="64" t="s">
        <v>127</v>
      </c>
      <c r="J17" s="62"/>
      <c r="K17" s="63" t="s">
        <v>2</v>
      </c>
      <c r="L17" s="64"/>
      <c r="M17" s="65">
        <f>D17+G17+J17</f>
        <v>42</v>
      </c>
      <c r="N17" s="66">
        <f>F17+I17+L17</f>
        <v>28</v>
      </c>
      <c r="O17" s="67">
        <v>2</v>
      </c>
      <c r="P17" s="68">
        <v>0</v>
      </c>
      <c r="Q17" s="67">
        <v>1</v>
      </c>
      <c r="R17" s="68">
        <v>0</v>
      </c>
      <c r="S17" s="100"/>
    </row>
    <row r="18" spans="1:19" ht="34.5" customHeight="1" thickBot="1">
      <c r="A18" s="70" t="s">
        <v>131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191</v>
      </c>
      <c r="N18" s="29">
        <f t="shared" si="0"/>
        <v>132</v>
      </c>
      <c r="O18" s="28">
        <f t="shared" si="0"/>
        <v>8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5</v>
      </c>
    </row>
    <row r="8" spans="1:19" ht="19.5" customHeight="1" thickTop="1">
      <c r="A8" s="7" t="s">
        <v>6</v>
      </c>
      <c r="B8" s="38"/>
      <c r="C8" s="39" t="s">
        <v>40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39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57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111</v>
      </c>
      <c r="C13" s="53" t="s">
        <v>87</v>
      </c>
      <c r="D13" s="55" t="s">
        <v>121</v>
      </c>
      <c r="E13" s="56" t="s">
        <v>2</v>
      </c>
      <c r="F13" s="57" t="s">
        <v>116</v>
      </c>
      <c r="G13" s="55" t="s">
        <v>178</v>
      </c>
      <c r="H13" s="56" t="s">
        <v>2</v>
      </c>
      <c r="I13" s="57" t="s">
        <v>159</v>
      </c>
      <c r="J13" s="55"/>
      <c r="K13" s="56" t="s">
        <v>2</v>
      </c>
      <c r="L13" s="57"/>
      <c r="M13" s="58">
        <f>D13+G13+J13</f>
        <v>38</v>
      </c>
      <c r="N13" s="59">
        <f>F13+I13+L13</f>
        <v>43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114</v>
      </c>
      <c r="C14" s="53" t="s">
        <v>88</v>
      </c>
      <c r="D14" s="62" t="s">
        <v>151</v>
      </c>
      <c r="E14" s="63" t="s">
        <v>2</v>
      </c>
      <c r="F14" s="64" t="s">
        <v>116</v>
      </c>
      <c r="G14" s="62" t="s">
        <v>158</v>
      </c>
      <c r="H14" s="63" t="s">
        <v>2</v>
      </c>
      <c r="I14" s="64" t="s">
        <v>159</v>
      </c>
      <c r="J14" s="62" t="s">
        <v>151</v>
      </c>
      <c r="K14" s="63" t="s">
        <v>2</v>
      </c>
      <c r="L14" s="64" t="s">
        <v>116</v>
      </c>
      <c r="M14" s="65">
        <f>D14+G14+J14</f>
        <v>54</v>
      </c>
      <c r="N14" s="66">
        <f>F14+I14+L14</f>
        <v>64</v>
      </c>
      <c r="O14" s="67">
        <v>1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112</v>
      </c>
      <c r="C15" s="53" t="s">
        <v>89</v>
      </c>
      <c r="D15" s="62" t="s">
        <v>116</v>
      </c>
      <c r="E15" s="63" t="s">
        <v>2</v>
      </c>
      <c r="F15" s="64" t="s">
        <v>120</v>
      </c>
      <c r="G15" s="62" t="s">
        <v>116</v>
      </c>
      <c r="H15" s="63" t="s">
        <v>2</v>
      </c>
      <c r="I15" s="64" t="s">
        <v>128</v>
      </c>
      <c r="J15" s="62"/>
      <c r="K15" s="63" t="s">
        <v>2</v>
      </c>
      <c r="L15" s="64"/>
      <c r="M15" s="65">
        <f>D15+G15+J15</f>
        <v>42</v>
      </c>
      <c r="N15" s="66">
        <f>F15+I15+L15</f>
        <v>29</v>
      </c>
      <c r="O15" s="67">
        <v>2</v>
      </c>
      <c r="P15" s="68">
        <v>0</v>
      </c>
      <c r="Q15" s="67">
        <v>1</v>
      </c>
      <c r="R15" s="68">
        <v>0</v>
      </c>
      <c r="S15" s="100"/>
    </row>
    <row r="16" spans="1:19" ht="30" customHeight="1">
      <c r="A16" s="52" t="s">
        <v>17</v>
      </c>
      <c r="B16" s="69" t="s">
        <v>115</v>
      </c>
      <c r="C16" s="69" t="s">
        <v>90</v>
      </c>
      <c r="D16" s="62" t="s">
        <v>116</v>
      </c>
      <c r="E16" s="63" t="s">
        <v>2</v>
      </c>
      <c r="F16" s="64" t="s">
        <v>122</v>
      </c>
      <c r="G16" s="62" t="s">
        <v>116</v>
      </c>
      <c r="H16" s="63" t="s">
        <v>2</v>
      </c>
      <c r="I16" s="64" t="s">
        <v>123</v>
      </c>
      <c r="J16" s="62"/>
      <c r="K16" s="63" t="s">
        <v>2</v>
      </c>
      <c r="L16" s="64"/>
      <c r="M16" s="65">
        <f>D16+G16+J16</f>
        <v>42</v>
      </c>
      <c r="N16" s="66">
        <f>F16+I16+L16</f>
        <v>19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156</v>
      </c>
      <c r="C17" s="69" t="s">
        <v>157</v>
      </c>
      <c r="D17" s="62" t="s">
        <v>116</v>
      </c>
      <c r="E17" s="63" t="s">
        <v>2</v>
      </c>
      <c r="F17" s="64" t="s">
        <v>151</v>
      </c>
      <c r="G17" s="62" t="s">
        <v>120</v>
      </c>
      <c r="H17" s="63" t="s">
        <v>2</v>
      </c>
      <c r="I17" s="64" t="s">
        <v>116</v>
      </c>
      <c r="J17" s="62" t="s">
        <v>128</v>
      </c>
      <c r="K17" s="63" t="s">
        <v>2</v>
      </c>
      <c r="L17" s="64" t="s">
        <v>116</v>
      </c>
      <c r="M17" s="65">
        <f>D17+G17+J17</f>
        <v>50</v>
      </c>
      <c r="N17" s="66">
        <f>F17+I17+L17</f>
        <v>57</v>
      </c>
      <c r="O17" s="67">
        <v>1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180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226</v>
      </c>
      <c r="N18" s="29">
        <f t="shared" si="0"/>
        <v>212</v>
      </c>
      <c r="O18" s="28">
        <f t="shared" si="0"/>
        <v>6</v>
      </c>
      <c r="P18" s="30">
        <f t="shared" si="0"/>
        <v>6</v>
      </c>
      <c r="Q18" s="28">
        <f t="shared" si="0"/>
        <v>2</v>
      </c>
      <c r="R18" s="29">
        <f t="shared" si="0"/>
        <v>3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</row>
    <row r="7" spans="1:19" ht="19.5" customHeight="1" thickBot="1">
      <c r="A7" s="4" t="s">
        <v>4</v>
      </c>
      <c r="B7" s="5"/>
      <c r="C7" s="6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9" t="s">
        <v>5</v>
      </c>
    </row>
    <row r="8" spans="1:19" ht="19.5" customHeight="1" thickTop="1">
      <c r="A8" s="7" t="s">
        <v>6</v>
      </c>
      <c r="B8" s="38"/>
      <c r="C8" s="39" t="s">
        <v>60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0"/>
      <c r="S8" s="41">
        <v>39837</v>
      </c>
    </row>
    <row r="9" spans="1:19" ht="19.5" customHeight="1">
      <c r="A9" s="7" t="s">
        <v>7</v>
      </c>
      <c r="B9" s="12"/>
      <c r="C9" s="39" t="s">
        <v>59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2"/>
      <c r="S9" s="43" t="s">
        <v>43</v>
      </c>
    </row>
    <row r="10" spans="1:19" ht="19.5" customHeight="1" thickBot="1">
      <c r="A10" s="14" t="s">
        <v>9</v>
      </c>
      <c r="B10" s="15"/>
      <c r="C10" s="44" t="s">
        <v>79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57</v>
      </c>
    </row>
    <row r="11" spans="1:19" ht="24.75" customHeight="1">
      <c r="A11" s="21"/>
      <c r="B11" s="22" t="s">
        <v>10</v>
      </c>
      <c r="C11" s="22" t="s">
        <v>11</v>
      </c>
      <c r="D11" s="207" t="s">
        <v>12</v>
      </c>
      <c r="E11" s="208"/>
      <c r="F11" s="208"/>
      <c r="G11" s="208"/>
      <c r="H11" s="208"/>
      <c r="I11" s="208"/>
      <c r="J11" s="208"/>
      <c r="K11" s="208"/>
      <c r="L11" s="209"/>
      <c r="M11" s="45" t="s">
        <v>44</v>
      </c>
      <c r="N11" s="46"/>
      <c r="O11" s="45" t="s">
        <v>45</v>
      </c>
      <c r="P11" s="46"/>
      <c r="Q11" s="207" t="s">
        <v>46</v>
      </c>
      <c r="R11" s="209"/>
      <c r="S11" s="47" t="s">
        <v>13</v>
      </c>
    </row>
    <row r="12" spans="1:19" ht="9.75" customHeight="1" thickBot="1">
      <c r="A12" s="23"/>
      <c r="B12" s="48"/>
      <c r="C12" s="24"/>
      <c r="D12" s="49">
        <v>1</v>
      </c>
      <c r="E12" s="50"/>
      <c r="F12" s="50"/>
      <c r="G12" s="50">
        <v>2</v>
      </c>
      <c r="H12" s="50"/>
      <c r="I12" s="50"/>
      <c r="J12" s="50">
        <v>3</v>
      </c>
      <c r="K12" s="51"/>
      <c r="L12" s="50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2" t="s">
        <v>14</v>
      </c>
      <c r="B13" s="54" t="s">
        <v>132</v>
      </c>
      <c r="C13" s="53" t="s">
        <v>81</v>
      </c>
      <c r="D13" s="55" t="s">
        <v>151</v>
      </c>
      <c r="E13" s="56" t="s">
        <v>2</v>
      </c>
      <c r="F13" s="57" t="s">
        <v>116</v>
      </c>
      <c r="G13" s="55" t="s">
        <v>121</v>
      </c>
      <c r="H13" s="56" t="s">
        <v>2</v>
      </c>
      <c r="I13" s="57" t="s">
        <v>116</v>
      </c>
      <c r="J13" s="55"/>
      <c r="K13" s="56" t="s">
        <v>2</v>
      </c>
      <c r="L13" s="57"/>
      <c r="M13" s="58">
        <f>D13+G13+J13</f>
        <v>33</v>
      </c>
      <c r="N13" s="59">
        <f>F13+I13+L13</f>
        <v>42</v>
      </c>
      <c r="O13" s="60">
        <v>0</v>
      </c>
      <c r="P13" s="61">
        <v>2</v>
      </c>
      <c r="Q13" s="60">
        <v>0</v>
      </c>
      <c r="R13" s="61">
        <v>1</v>
      </c>
      <c r="S13" s="100"/>
    </row>
    <row r="14" spans="1:19" ht="30" customHeight="1">
      <c r="A14" s="52" t="s">
        <v>15</v>
      </c>
      <c r="B14" s="54" t="s">
        <v>161</v>
      </c>
      <c r="C14" s="53" t="s">
        <v>82</v>
      </c>
      <c r="D14" s="62" t="s">
        <v>124</v>
      </c>
      <c r="E14" s="63" t="s">
        <v>2</v>
      </c>
      <c r="F14" s="64" t="s">
        <v>116</v>
      </c>
      <c r="G14" s="62" t="s">
        <v>127</v>
      </c>
      <c r="H14" s="63" t="s">
        <v>2</v>
      </c>
      <c r="I14" s="64" t="s">
        <v>116</v>
      </c>
      <c r="J14" s="62"/>
      <c r="K14" s="63" t="s">
        <v>2</v>
      </c>
      <c r="L14" s="64"/>
      <c r="M14" s="65">
        <f>D14+G14+J14</f>
        <v>36</v>
      </c>
      <c r="N14" s="66">
        <f>F14+I14+L14</f>
        <v>42</v>
      </c>
      <c r="O14" s="67">
        <v>0</v>
      </c>
      <c r="P14" s="68">
        <v>2</v>
      </c>
      <c r="Q14" s="67">
        <v>0</v>
      </c>
      <c r="R14" s="68">
        <v>1</v>
      </c>
      <c r="S14" s="100"/>
    </row>
    <row r="15" spans="1:19" ht="30" customHeight="1">
      <c r="A15" s="52" t="s">
        <v>16</v>
      </c>
      <c r="B15" s="54" t="s">
        <v>134</v>
      </c>
      <c r="C15" s="53" t="s">
        <v>83</v>
      </c>
      <c r="D15" s="62" t="s">
        <v>116</v>
      </c>
      <c r="E15" s="63" t="s">
        <v>2</v>
      </c>
      <c r="F15" s="64" t="s">
        <v>118</v>
      </c>
      <c r="G15" s="62" t="s">
        <v>116</v>
      </c>
      <c r="H15" s="63" t="s">
        <v>2</v>
      </c>
      <c r="I15" s="64" t="s">
        <v>124</v>
      </c>
      <c r="J15" s="62"/>
      <c r="K15" s="63" t="s">
        <v>2</v>
      </c>
      <c r="L15" s="64"/>
      <c r="M15" s="65">
        <f>D15+G15+J15</f>
        <v>42</v>
      </c>
      <c r="N15" s="66">
        <f>F15+I15+L15</f>
        <v>33</v>
      </c>
      <c r="O15" s="67">
        <v>2</v>
      </c>
      <c r="P15" s="68">
        <v>0</v>
      </c>
      <c r="Q15" s="67">
        <v>1</v>
      </c>
      <c r="R15" s="68">
        <v>0</v>
      </c>
      <c r="S15" s="100"/>
    </row>
    <row r="16" spans="1:19" ht="30" customHeight="1">
      <c r="A16" s="52" t="s">
        <v>17</v>
      </c>
      <c r="B16" s="69" t="s">
        <v>162</v>
      </c>
      <c r="C16" s="69" t="s">
        <v>84</v>
      </c>
      <c r="D16" s="62" t="s">
        <v>116</v>
      </c>
      <c r="E16" s="63" t="s">
        <v>2</v>
      </c>
      <c r="F16" s="64" t="s">
        <v>139</v>
      </c>
      <c r="G16" s="62" t="s">
        <v>116</v>
      </c>
      <c r="H16" s="63" t="s">
        <v>2</v>
      </c>
      <c r="I16" s="64" t="s">
        <v>151</v>
      </c>
      <c r="J16" s="62"/>
      <c r="K16" s="63" t="s">
        <v>2</v>
      </c>
      <c r="L16" s="64"/>
      <c r="M16" s="65">
        <f>D16+G16+J16</f>
        <v>42</v>
      </c>
      <c r="N16" s="66">
        <f>F16+I16+L16</f>
        <v>27</v>
      </c>
      <c r="O16" s="67">
        <v>2</v>
      </c>
      <c r="P16" s="68">
        <v>0</v>
      </c>
      <c r="Q16" s="67">
        <v>1</v>
      </c>
      <c r="R16" s="68">
        <v>0</v>
      </c>
      <c r="S16" s="100"/>
    </row>
    <row r="17" spans="1:19" ht="30" customHeight="1" thickBot="1">
      <c r="A17" s="52" t="s">
        <v>49</v>
      </c>
      <c r="B17" s="69" t="s">
        <v>163</v>
      </c>
      <c r="C17" s="69" t="s">
        <v>85</v>
      </c>
      <c r="D17" s="62" t="s">
        <v>139</v>
      </c>
      <c r="E17" s="63" t="s">
        <v>2</v>
      </c>
      <c r="F17" s="64" t="s">
        <v>116</v>
      </c>
      <c r="G17" s="62" t="s">
        <v>119</v>
      </c>
      <c r="H17" s="63" t="s">
        <v>2</v>
      </c>
      <c r="I17" s="64" t="s">
        <v>116</v>
      </c>
      <c r="J17" s="62"/>
      <c r="K17" s="63" t="s">
        <v>2</v>
      </c>
      <c r="L17" s="64"/>
      <c r="M17" s="65">
        <f>D17+G17+J17</f>
        <v>23</v>
      </c>
      <c r="N17" s="66">
        <f>F17+I17+L17</f>
        <v>42</v>
      </c>
      <c r="O17" s="67">
        <v>0</v>
      </c>
      <c r="P17" s="68">
        <v>2</v>
      </c>
      <c r="Q17" s="67">
        <v>0</v>
      </c>
      <c r="R17" s="68">
        <v>1</v>
      </c>
      <c r="S17" s="100"/>
    </row>
    <row r="18" spans="1:19" ht="34.5" customHeight="1" thickBot="1">
      <c r="A18" s="70" t="s">
        <v>131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4">
        <f aca="true" t="shared" si="0" ref="M18:R18">SUM(M13:M17)</f>
        <v>176</v>
      </c>
      <c r="N18" s="29">
        <f t="shared" si="0"/>
        <v>186</v>
      </c>
      <c r="O18" s="28">
        <f t="shared" si="0"/>
        <v>4</v>
      </c>
      <c r="P18" s="30">
        <f t="shared" si="0"/>
        <v>6</v>
      </c>
      <c r="Q18" s="28">
        <f t="shared" si="0"/>
        <v>2</v>
      </c>
      <c r="R18" s="29">
        <f t="shared" si="0"/>
        <v>3</v>
      </c>
      <c r="S18" s="75" t="s">
        <v>79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90" zoomScaleNormal="90" zoomScalePageLayoutView="0" workbookViewId="0" topLeftCell="A1">
      <selection activeCell="AB28" sqref="AB28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5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8" width="5.2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5" width="5.75390625" style="0" customWidth="1"/>
  </cols>
  <sheetData>
    <row r="1" spans="2:26" ht="33.75">
      <c r="B1" s="166" t="s">
        <v>50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2:26" ht="23.25">
      <c r="B2" s="169" t="s">
        <v>78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ht="12" customHeight="1" thickBot="1"/>
    <row r="4" spans="2:26" ht="12.75" customHeight="1">
      <c r="B4" s="174" t="s">
        <v>63</v>
      </c>
      <c r="C4" s="175"/>
      <c r="D4" s="184" t="s">
        <v>67</v>
      </c>
      <c r="E4" s="185"/>
      <c r="F4" s="186"/>
      <c r="G4" s="184" t="s">
        <v>64</v>
      </c>
      <c r="H4" s="185"/>
      <c r="I4" s="186"/>
      <c r="J4" s="184" t="s">
        <v>47</v>
      </c>
      <c r="K4" s="185"/>
      <c r="L4" s="186"/>
      <c r="M4" s="184" t="s">
        <v>48</v>
      </c>
      <c r="N4" s="185"/>
      <c r="O4" s="186"/>
      <c r="P4" s="193" t="s">
        <v>62</v>
      </c>
      <c r="Q4" s="194"/>
      <c r="R4" s="194"/>
      <c r="S4" s="194"/>
      <c r="T4" s="194"/>
      <c r="U4" s="194"/>
      <c r="V4" s="194"/>
      <c r="W4" s="194"/>
      <c r="X4" s="194"/>
      <c r="Y4" s="194"/>
      <c r="Z4" s="195"/>
    </row>
    <row r="5" spans="2:26" ht="12.75" customHeight="1">
      <c r="B5" s="176"/>
      <c r="C5" s="177"/>
      <c r="D5" s="187"/>
      <c r="E5" s="188"/>
      <c r="F5" s="189"/>
      <c r="G5" s="187"/>
      <c r="H5" s="188"/>
      <c r="I5" s="189"/>
      <c r="J5" s="187"/>
      <c r="K5" s="188"/>
      <c r="L5" s="189"/>
      <c r="M5" s="187"/>
      <c r="N5" s="188"/>
      <c r="O5" s="189"/>
      <c r="P5" s="196"/>
      <c r="Q5" s="197"/>
      <c r="R5" s="197"/>
      <c r="S5" s="197"/>
      <c r="T5" s="197"/>
      <c r="U5" s="197"/>
      <c r="V5" s="197"/>
      <c r="W5" s="197"/>
      <c r="X5" s="197"/>
      <c r="Y5" s="197"/>
      <c r="Z5" s="198"/>
    </row>
    <row r="6" spans="2:26" ht="13.5" customHeight="1" thickBot="1">
      <c r="B6" s="176"/>
      <c r="C6" s="177"/>
      <c r="D6" s="187"/>
      <c r="E6" s="188"/>
      <c r="F6" s="189"/>
      <c r="G6" s="187"/>
      <c r="H6" s="188"/>
      <c r="I6" s="189"/>
      <c r="J6" s="187"/>
      <c r="K6" s="188"/>
      <c r="L6" s="189"/>
      <c r="M6" s="187"/>
      <c r="N6" s="188"/>
      <c r="O6" s="189"/>
      <c r="P6" s="199"/>
      <c r="Q6" s="200"/>
      <c r="R6" s="200"/>
      <c r="S6" s="200"/>
      <c r="T6" s="200"/>
      <c r="U6" s="200"/>
      <c r="V6" s="200"/>
      <c r="W6" s="200"/>
      <c r="X6" s="200"/>
      <c r="Y6" s="200"/>
      <c r="Z6" s="201"/>
    </row>
    <row r="7" spans="2:26" ht="13.5" customHeight="1" thickBot="1">
      <c r="B7" s="178"/>
      <c r="C7" s="179"/>
      <c r="D7" s="190"/>
      <c r="E7" s="191"/>
      <c r="F7" s="192"/>
      <c r="G7" s="190"/>
      <c r="H7" s="191"/>
      <c r="I7" s="192"/>
      <c r="J7" s="190"/>
      <c r="K7" s="191"/>
      <c r="L7" s="192"/>
      <c r="M7" s="190"/>
      <c r="N7" s="191"/>
      <c r="O7" s="192"/>
      <c r="P7" s="171" t="s">
        <v>51</v>
      </c>
      <c r="Q7" s="172"/>
      <c r="R7" s="173"/>
      <c r="S7" s="171" t="s">
        <v>52</v>
      </c>
      <c r="T7" s="172"/>
      <c r="U7" s="173"/>
      <c r="V7" s="180" t="s">
        <v>53</v>
      </c>
      <c r="W7" s="180"/>
      <c r="X7" s="180"/>
      <c r="Y7" s="82" t="s">
        <v>27</v>
      </c>
      <c r="Z7" s="82" t="s">
        <v>1</v>
      </c>
    </row>
    <row r="8" spans="2:26" ht="19.5" customHeight="1">
      <c r="B8" s="202" t="s">
        <v>67</v>
      </c>
      <c r="C8" s="83"/>
      <c r="D8" s="76"/>
      <c r="E8" s="77"/>
      <c r="F8" s="84"/>
      <c r="G8" s="85">
        <v>5</v>
      </c>
      <c r="H8" s="86" t="s">
        <v>2</v>
      </c>
      <c r="I8" s="87">
        <v>0</v>
      </c>
      <c r="J8" s="85">
        <v>5</v>
      </c>
      <c r="K8" s="86" t="s">
        <v>2</v>
      </c>
      <c r="L8" s="87">
        <v>0</v>
      </c>
      <c r="M8" s="85">
        <v>5</v>
      </c>
      <c r="N8" s="86" t="s">
        <v>2</v>
      </c>
      <c r="O8" s="87">
        <v>0</v>
      </c>
      <c r="P8" s="134"/>
      <c r="Q8" s="135"/>
      <c r="R8" s="136"/>
      <c r="S8" s="135"/>
      <c r="T8" s="135"/>
      <c r="U8" s="136"/>
      <c r="V8" s="137">
        <f>G8+J8+M8</f>
        <v>15</v>
      </c>
      <c r="W8" s="138" t="s">
        <v>2</v>
      </c>
      <c r="X8" s="139">
        <f>I8+L8+O8</f>
        <v>0</v>
      </c>
      <c r="Y8" s="167">
        <v>9</v>
      </c>
      <c r="Z8" s="181" t="s">
        <v>28</v>
      </c>
    </row>
    <row r="9" spans="2:26" ht="19.5" customHeight="1">
      <c r="B9" s="203"/>
      <c r="C9" s="88" t="s">
        <v>80</v>
      </c>
      <c r="D9" s="78"/>
      <c r="E9" s="79"/>
      <c r="F9" s="89"/>
      <c r="G9" s="128">
        <v>10</v>
      </c>
      <c r="H9" s="129" t="s">
        <v>2</v>
      </c>
      <c r="I9" s="130">
        <v>0</v>
      </c>
      <c r="J9" s="128">
        <v>10</v>
      </c>
      <c r="K9" s="129" t="s">
        <v>2</v>
      </c>
      <c r="L9" s="130">
        <v>1</v>
      </c>
      <c r="M9" s="128">
        <v>10</v>
      </c>
      <c r="N9" s="129" t="s">
        <v>2</v>
      </c>
      <c r="O9" s="130">
        <v>0</v>
      </c>
      <c r="P9" s="140"/>
      <c r="Q9" s="141"/>
      <c r="R9" s="142"/>
      <c r="S9" s="143">
        <f>G9+J9+M9</f>
        <v>30</v>
      </c>
      <c r="T9" s="129" t="s">
        <v>2</v>
      </c>
      <c r="U9" s="144">
        <f>I9+L9+O9</f>
        <v>1</v>
      </c>
      <c r="V9" s="145"/>
      <c r="W9" s="146"/>
      <c r="X9" s="147"/>
      <c r="Y9" s="168"/>
      <c r="Z9" s="182"/>
    </row>
    <row r="10" spans="2:26" ht="19.5" customHeight="1" thickBot="1">
      <c r="B10" s="203"/>
      <c r="C10" s="88"/>
      <c r="D10" s="78"/>
      <c r="E10" s="79"/>
      <c r="F10" s="90"/>
      <c r="G10" s="91">
        <v>210</v>
      </c>
      <c r="H10" s="92" t="s">
        <v>2</v>
      </c>
      <c r="I10" s="93">
        <v>99</v>
      </c>
      <c r="J10" s="91">
        <v>229</v>
      </c>
      <c r="K10" s="92" t="s">
        <v>2</v>
      </c>
      <c r="L10" s="93">
        <v>137</v>
      </c>
      <c r="M10" s="91">
        <v>210</v>
      </c>
      <c r="N10" s="92" t="s">
        <v>2</v>
      </c>
      <c r="O10" s="93">
        <v>106</v>
      </c>
      <c r="P10" s="148">
        <f>G10+J10+M10</f>
        <v>649</v>
      </c>
      <c r="Q10" s="149" t="s">
        <v>2</v>
      </c>
      <c r="R10" s="150">
        <f>I10+L10+O10</f>
        <v>342</v>
      </c>
      <c r="S10" s="151"/>
      <c r="T10" s="151"/>
      <c r="U10" s="152"/>
      <c r="V10" s="153"/>
      <c r="W10" s="154"/>
      <c r="X10" s="155"/>
      <c r="Y10" s="168"/>
      <c r="Z10" s="182"/>
    </row>
    <row r="11" spans="2:26" ht="19.5" customHeight="1">
      <c r="B11" s="202" t="s">
        <v>64</v>
      </c>
      <c r="C11" s="83"/>
      <c r="D11" s="85">
        <f>I8</f>
        <v>0</v>
      </c>
      <c r="E11" s="86" t="s">
        <v>2</v>
      </c>
      <c r="F11" s="87">
        <f>G8</f>
        <v>5</v>
      </c>
      <c r="G11" s="76"/>
      <c r="H11" s="77"/>
      <c r="I11" s="84"/>
      <c r="J11" s="85">
        <v>3</v>
      </c>
      <c r="K11" s="86" t="s">
        <v>2</v>
      </c>
      <c r="L11" s="87">
        <v>2</v>
      </c>
      <c r="M11" s="85">
        <v>1</v>
      </c>
      <c r="N11" s="86" t="s">
        <v>2</v>
      </c>
      <c r="O11" s="87">
        <v>4</v>
      </c>
      <c r="P11" s="156"/>
      <c r="Q11" s="157"/>
      <c r="R11" s="158"/>
      <c r="S11" s="157"/>
      <c r="T11" s="157"/>
      <c r="U11" s="158"/>
      <c r="V11" s="137">
        <f>D11+J11+M11</f>
        <v>4</v>
      </c>
      <c r="W11" s="138" t="s">
        <v>2</v>
      </c>
      <c r="X11" s="139">
        <f>F11+L11+O11</f>
        <v>11</v>
      </c>
      <c r="Y11" s="167">
        <v>5</v>
      </c>
      <c r="Z11" s="181" t="s">
        <v>30</v>
      </c>
    </row>
    <row r="12" spans="2:26" ht="19.5" customHeight="1">
      <c r="B12" s="203"/>
      <c r="C12" s="88" t="s">
        <v>42</v>
      </c>
      <c r="D12" s="128">
        <f>I9</f>
        <v>0</v>
      </c>
      <c r="E12" s="129" t="s">
        <v>2</v>
      </c>
      <c r="F12" s="130">
        <f>G9</f>
        <v>10</v>
      </c>
      <c r="G12" s="118"/>
      <c r="H12" s="119"/>
      <c r="I12" s="120"/>
      <c r="J12" s="128">
        <v>6</v>
      </c>
      <c r="K12" s="129" t="s">
        <v>2</v>
      </c>
      <c r="L12" s="130">
        <v>6</v>
      </c>
      <c r="M12" s="128">
        <v>2</v>
      </c>
      <c r="N12" s="129" t="s">
        <v>2</v>
      </c>
      <c r="O12" s="130">
        <v>8</v>
      </c>
      <c r="P12" s="140"/>
      <c r="Q12" s="141"/>
      <c r="R12" s="142"/>
      <c r="S12" s="143">
        <f>D12+J12+M12</f>
        <v>8</v>
      </c>
      <c r="T12" s="129" t="s">
        <v>2</v>
      </c>
      <c r="U12" s="144">
        <f>F12+L12+O12</f>
        <v>24</v>
      </c>
      <c r="V12" s="145"/>
      <c r="W12" s="146"/>
      <c r="X12" s="147"/>
      <c r="Y12" s="168"/>
      <c r="Z12" s="182"/>
    </row>
    <row r="13" spans="2:26" ht="19.5" customHeight="1" thickBot="1">
      <c r="B13" s="204"/>
      <c r="C13" s="94"/>
      <c r="D13" s="91">
        <f>I10</f>
        <v>99</v>
      </c>
      <c r="E13" s="92" t="s">
        <v>2</v>
      </c>
      <c r="F13" s="93">
        <f>G10</f>
        <v>210</v>
      </c>
      <c r="G13" s="80"/>
      <c r="H13" s="81"/>
      <c r="I13" s="95"/>
      <c r="J13" s="91">
        <v>206</v>
      </c>
      <c r="K13" s="92" t="s">
        <v>2</v>
      </c>
      <c r="L13" s="93">
        <v>221</v>
      </c>
      <c r="M13" s="91">
        <v>108</v>
      </c>
      <c r="N13" s="92" t="s">
        <v>2</v>
      </c>
      <c r="O13" s="93">
        <v>181</v>
      </c>
      <c r="P13" s="148">
        <f>D13+J13+M13</f>
        <v>413</v>
      </c>
      <c r="Q13" s="149" t="s">
        <v>2</v>
      </c>
      <c r="R13" s="150">
        <f>F13+L13+O13</f>
        <v>612</v>
      </c>
      <c r="S13" s="151"/>
      <c r="T13" s="151"/>
      <c r="U13" s="152"/>
      <c r="V13" s="153"/>
      <c r="W13" s="154"/>
      <c r="X13" s="155"/>
      <c r="Y13" s="170"/>
      <c r="Z13" s="183"/>
    </row>
    <row r="14" spans="2:26" ht="19.5" customHeight="1">
      <c r="B14" s="202" t="s">
        <v>47</v>
      </c>
      <c r="C14" s="83"/>
      <c r="D14" s="85">
        <f>L8</f>
        <v>0</v>
      </c>
      <c r="E14" s="86" t="s">
        <v>2</v>
      </c>
      <c r="F14" s="87">
        <f>J8</f>
        <v>5</v>
      </c>
      <c r="G14" s="85">
        <f>L11</f>
        <v>2</v>
      </c>
      <c r="H14" s="86" t="s">
        <v>2</v>
      </c>
      <c r="I14" s="87">
        <f>J11</f>
        <v>3</v>
      </c>
      <c r="J14" s="76"/>
      <c r="K14" s="77"/>
      <c r="L14" s="84"/>
      <c r="M14" s="85">
        <v>2</v>
      </c>
      <c r="N14" s="86" t="s">
        <v>2</v>
      </c>
      <c r="O14" s="87">
        <v>3</v>
      </c>
      <c r="P14" s="156"/>
      <c r="Q14" s="157"/>
      <c r="R14" s="158"/>
      <c r="S14" s="157"/>
      <c r="T14" s="157"/>
      <c r="U14" s="158"/>
      <c r="V14" s="137">
        <f>D14+G14+M14</f>
        <v>4</v>
      </c>
      <c r="W14" s="138" t="s">
        <v>2</v>
      </c>
      <c r="X14" s="139">
        <f>F14+I14+O14</f>
        <v>11</v>
      </c>
      <c r="Y14" s="167">
        <v>3</v>
      </c>
      <c r="Z14" s="181" t="s">
        <v>31</v>
      </c>
    </row>
    <row r="15" spans="2:26" ht="19.5" customHeight="1">
      <c r="B15" s="203"/>
      <c r="C15" s="88" t="s">
        <v>41</v>
      </c>
      <c r="D15" s="128">
        <f>L9</f>
        <v>1</v>
      </c>
      <c r="E15" s="129" t="s">
        <v>2</v>
      </c>
      <c r="F15" s="130">
        <f>J9</f>
        <v>10</v>
      </c>
      <c r="G15" s="128">
        <f>L12</f>
        <v>6</v>
      </c>
      <c r="H15" s="129" t="s">
        <v>2</v>
      </c>
      <c r="I15" s="130">
        <f>J12</f>
        <v>6</v>
      </c>
      <c r="J15" s="118"/>
      <c r="K15" s="119"/>
      <c r="L15" s="120"/>
      <c r="M15" s="128">
        <v>4</v>
      </c>
      <c r="N15" s="129" t="s">
        <v>2</v>
      </c>
      <c r="O15" s="130">
        <v>7</v>
      </c>
      <c r="P15" s="140"/>
      <c r="Q15" s="141"/>
      <c r="R15" s="142"/>
      <c r="S15" s="143">
        <f>D15+G15+M15</f>
        <v>11</v>
      </c>
      <c r="T15" s="129" t="s">
        <v>2</v>
      </c>
      <c r="U15" s="144">
        <f>F15+I15+O15</f>
        <v>23</v>
      </c>
      <c r="V15" s="145"/>
      <c r="W15" s="146"/>
      <c r="X15" s="147"/>
      <c r="Y15" s="168"/>
      <c r="Z15" s="182"/>
    </row>
    <row r="16" spans="2:26" ht="19.5" customHeight="1" thickBot="1">
      <c r="B16" s="204"/>
      <c r="C16" s="94"/>
      <c r="D16" s="91">
        <f>L10</f>
        <v>137</v>
      </c>
      <c r="E16" s="92" t="s">
        <v>2</v>
      </c>
      <c r="F16" s="93">
        <f>J10</f>
        <v>229</v>
      </c>
      <c r="G16" s="91">
        <f>L13</f>
        <v>221</v>
      </c>
      <c r="H16" s="92" t="s">
        <v>2</v>
      </c>
      <c r="I16" s="93">
        <f>J13</f>
        <v>206</v>
      </c>
      <c r="J16" s="80"/>
      <c r="K16" s="81"/>
      <c r="L16" s="95"/>
      <c r="M16" s="91">
        <v>176</v>
      </c>
      <c r="N16" s="92" t="s">
        <v>2</v>
      </c>
      <c r="O16" s="93">
        <v>210</v>
      </c>
      <c r="P16" s="148">
        <f>D16+G16+M16</f>
        <v>534</v>
      </c>
      <c r="Q16" s="149" t="s">
        <v>2</v>
      </c>
      <c r="R16" s="150">
        <f>F16+I16+O16</f>
        <v>645</v>
      </c>
      <c r="S16" s="151"/>
      <c r="T16" s="151"/>
      <c r="U16" s="152"/>
      <c r="V16" s="153"/>
      <c r="W16" s="154"/>
      <c r="X16" s="155"/>
      <c r="Y16" s="170"/>
      <c r="Z16" s="183"/>
    </row>
    <row r="17" spans="2:26" ht="19.5" customHeight="1">
      <c r="B17" s="202" t="s">
        <v>48</v>
      </c>
      <c r="C17" s="83"/>
      <c r="D17" s="85">
        <f>O8</f>
        <v>0</v>
      </c>
      <c r="E17" s="86" t="s">
        <v>2</v>
      </c>
      <c r="F17" s="87">
        <f>M8</f>
        <v>5</v>
      </c>
      <c r="G17" s="85">
        <f>O11</f>
        <v>4</v>
      </c>
      <c r="H17" s="86" t="s">
        <v>2</v>
      </c>
      <c r="I17" s="87">
        <f>M11</f>
        <v>1</v>
      </c>
      <c r="J17" s="85">
        <f>O14</f>
        <v>3</v>
      </c>
      <c r="K17" s="86" t="s">
        <v>2</v>
      </c>
      <c r="L17" s="87">
        <f>M14</f>
        <v>2</v>
      </c>
      <c r="M17" s="76"/>
      <c r="N17" s="77"/>
      <c r="O17" s="84"/>
      <c r="P17" s="156"/>
      <c r="Q17" s="157"/>
      <c r="R17" s="158"/>
      <c r="S17" s="157"/>
      <c r="T17" s="157"/>
      <c r="U17" s="158"/>
      <c r="V17" s="137">
        <f>D17+G17+J17</f>
        <v>7</v>
      </c>
      <c r="W17" s="138" t="s">
        <v>2</v>
      </c>
      <c r="X17" s="139">
        <f>F17+I17+L17</f>
        <v>8</v>
      </c>
      <c r="Y17" s="167">
        <v>7</v>
      </c>
      <c r="Z17" s="181" t="s">
        <v>29</v>
      </c>
    </row>
    <row r="18" spans="2:26" ht="19.5" customHeight="1">
      <c r="B18" s="203"/>
      <c r="C18" s="88" t="s">
        <v>38</v>
      </c>
      <c r="D18" s="128">
        <f>O9</f>
        <v>0</v>
      </c>
      <c r="E18" s="129" t="s">
        <v>2</v>
      </c>
      <c r="F18" s="130">
        <f>M9</f>
        <v>10</v>
      </c>
      <c r="G18" s="128">
        <f>O12</f>
        <v>8</v>
      </c>
      <c r="H18" s="129" t="s">
        <v>2</v>
      </c>
      <c r="I18" s="130">
        <f>M12</f>
        <v>2</v>
      </c>
      <c r="J18" s="128">
        <f>O15</f>
        <v>7</v>
      </c>
      <c r="K18" s="129" t="s">
        <v>2</v>
      </c>
      <c r="L18" s="130">
        <f>M15</f>
        <v>4</v>
      </c>
      <c r="M18" s="118"/>
      <c r="N18" s="119"/>
      <c r="O18" s="120"/>
      <c r="P18" s="140"/>
      <c r="Q18" s="141"/>
      <c r="R18" s="142"/>
      <c r="S18" s="143">
        <f>D18+G18+J18</f>
        <v>15</v>
      </c>
      <c r="T18" s="129" t="s">
        <v>2</v>
      </c>
      <c r="U18" s="144">
        <f>F18+I18+L18</f>
        <v>16</v>
      </c>
      <c r="V18" s="145"/>
      <c r="W18" s="146"/>
      <c r="X18" s="147"/>
      <c r="Y18" s="168"/>
      <c r="Z18" s="182"/>
    </row>
    <row r="19" spans="2:26" ht="19.5" customHeight="1" thickBot="1">
      <c r="B19" s="204"/>
      <c r="C19" s="94"/>
      <c r="D19" s="131">
        <f>O10</f>
        <v>106</v>
      </c>
      <c r="E19" s="132" t="s">
        <v>2</v>
      </c>
      <c r="F19" s="133">
        <f>M10</f>
        <v>210</v>
      </c>
      <c r="G19" s="131">
        <f>O13</f>
        <v>181</v>
      </c>
      <c r="H19" s="132" t="s">
        <v>2</v>
      </c>
      <c r="I19" s="133">
        <f>M13</f>
        <v>108</v>
      </c>
      <c r="J19" s="131">
        <f>O16</f>
        <v>210</v>
      </c>
      <c r="K19" s="132" t="s">
        <v>2</v>
      </c>
      <c r="L19" s="133">
        <f>M16</f>
        <v>176</v>
      </c>
      <c r="M19" s="80"/>
      <c r="N19" s="81"/>
      <c r="O19" s="95"/>
      <c r="P19" s="148">
        <f>D19+G19+J19</f>
        <v>497</v>
      </c>
      <c r="Q19" s="149" t="s">
        <v>2</v>
      </c>
      <c r="R19" s="150">
        <f>F19+I19+L19</f>
        <v>494</v>
      </c>
      <c r="S19" s="151"/>
      <c r="T19" s="151"/>
      <c r="U19" s="152"/>
      <c r="V19" s="153"/>
      <c r="W19" s="154"/>
      <c r="X19" s="155"/>
      <c r="Y19" s="170"/>
      <c r="Z19" s="183"/>
    </row>
    <row r="21" spans="3:15" ht="12.75">
      <c r="C21" s="96" t="s">
        <v>54</v>
      </c>
      <c r="D21" s="205" t="s">
        <v>55</v>
      </c>
      <c r="E21" s="205"/>
      <c r="F21" s="205"/>
      <c r="G21" s="205" t="s">
        <v>56</v>
      </c>
      <c r="H21" s="205"/>
      <c r="I21" s="205"/>
      <c r="J21" s="205" t="s">
        <v>57</v>
      </c>
      <c r="K21" s="205"/>
      <c r="L21" s="205"/>
      <c r="M21" s="205"/>
      <c r="N21" s="205"/>
      <c r="O21" s="205"/>
    </row>
    <row r="22" spans="4:15" ht="18">
      <c r="D22" s="97">
        <v>1</v>
      </c>
      <c r="E22" s="98" t="s">
        <v>58</v>
      </c>
      <c r="F22" s="97">
        <v>4</v>
      </c>
      <c r="G22" s="97">
        <v>4</v>
      </c>
      <c r="H22" s="98" t="s">
        <v>58</v>
      </c>
      <c r="I22" s="97">
        <v>3</v>
      </c>
      <c r="J22" s="97">
        <v>2</v>
      </c>
      <c r="K22" s="98" t="s">
        <v>58</v>
      </c>
      <c r="L22" s="97">
        <v>4</v>
      </c>
      <c r="M22" s="97"/>
      <c r="N22" s="98"/>
      <c r="O22" s="97"/>
    </row>
    <row r="23" spans="4:15" ht="18">
      <c r="D23" s="97">
        <v>2</v>
      </c>
      <c r="E23" s="98" t="s">
        <v>58</v>
      </c>
      <c r="F23" s="97">
        <v>3</v>
      </c>
      <c r="G23" s="97">
        <v>1</v>
      </c>
      <c r="H23" s="98" t="s">
        <v>58</v>
      </c>
      <c r="I23" s="97">
        <v>2</v>
      </c>
      <c r="J23" s="97">
        <v>3</v>
      </c>
      <c r="K23" s="98" t="s">
        <v>58</v>
      </c>
      <c r="L23" s="97">
        <v>1</v>
      </c>
      <c r="M23" s="97"/>
      <c r="N23" s="98"/>
      <c r="O23" s="97"/>
    </row>
    <row r="24" spans="4:15" ht="18">
      <c r="D24" s="97"/>
      <c r="E24" s="98"/>
      <c r="F24" s="97"/>
      <c r="G24" s="97"/>
      <c r="H24" s="98"/>
      <c r="I24" s="97"/>
      <c r="J24" s="97"/>
      <c r="K24" s="98"/>
      <c r="L24" s="97"/>
      <c r="M24" s="97"/>
      <c r="N24" s="98"/>
      <c r="O24" s="97"/>
    </row>
    <row r="29" ht="12.75">
      <c r="S29" s="96"/>
    </row>
    <row r="40" ht="12.75">
      <c r="A40" s="96"/>
    </row>
  </sheetData>
  <sheetProtection/>
  <mergeCells count="27">
    <mergeCell ref="D21:F21"/>
    <mergeCell ref="G21:I21"/>
    <mergeCell ref="J21:L21"/>
    <mergeCell ref="M21:O21"/>
    <mergeCell ref="B14:B16"/>
    <mergeCell ref="Y14:Y16"/>
    <mergeCell ref="Z14:Z16"/>
    <mergeCell ref="B17:B19"/>
    <mergeCell ref="Y17:Y19"/>
    <mergeCell ref="Z17:Z19"/>
    <mergeCell ref="B1:Z1"/>
    <mergeCell ref="B2:Z2"/>
    <mergeCell ref="B4:C7"/>
    <mergeCell ref="D4:F7"/>
    <mergeCell ref="G4:I7"/>
    <mergeCell ref="J4:L7"/>
    <mergeCell ref="M4:O7"/>
    <mergeCell ref="V7:X7"/>
    <mergeCell ref="P4:Z6"/>
    <mergeCell ref="P7:R7"/>
    <mergeCell ref="S7:U7"/>
    <mergeCell ref="B11:B13"/>
    <mergeCell ref="Y11:Y13"/>
    <mergeCell ref="Z11:Z13"/>
    <mergeCell ref="B8:B10"/>
    <mergeCell ref="Y8:Y10"/>
    <mergeCell ref="Z8:Z10"/>
  </mergeCells>
  <printOptions/>
  <pageMargins left="0.57" right="0.72" top="1" bottom="1" header="0.4921259845" footer="0.4921259845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kpdz2_v090124_ck_2kolo.xls</dc:title>
  <dc:subject>Badminton</dc:subject>
  <dc:creator>Karel Kotyza</dc:creator>
  <cp:keywords/>
  <dc:description>KPDŽ II.tř - 2.kolo - Český Krumlov 24.1.2009</dc:description>
  <cp:lastModifiedBy>SKB</cp:lastModifiedBy>
  <cp:lastPrinted>2009-01-24T20:42:53Z</cp:lastPrinted>
  <dcterms:created xsi:type="dcterms:W3CDTF">2001-04-20T12:03:40Z</dcterms:created>
  <dcterms:modified xsi:type="dcterms:W3CDTF">2009-01-24T20:52:22Z</dcterms:modified>
  <cp:category/>
  <cp:version/>
  <cp:contentType/>
  <cp:contentStatus/>
</cp:coreProperties>
</file>