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tabRatio="888" activeTab="1"/>
  </bookViews>
  <sheets>
    <sheet name="Rozhodovací tabulka" sheetId="1" r:id="rId1"/>
    <sheet name="Konečné pořadí" sheetId="2" r:id="rId2"/>
    <sheet name="Skupina 1-4" sheetId="3" r:id="rId3"/>
    <sheet name="Skupina 5-8" sheetId="4" r:id="rId4"/>
    <sheet name="1-4" sheetId="5" r:id="rId5"/>
    <sheet name="2-3" sheetId="6" r:id="rId6"/>
    <sheet name="5-8" sheetId="7" r:id="rId7"/>
    <sheet name="6-7" sheetId="8" r:id="rId8"/>
    <sheet name="4-3" sheetId="9" r:id="rId9"/>
    <sheet name="1-2" sheetId="10" r:id="rId10"/>
    <sheet name="8-7" sheetId="11" r:id="rId11"/>
    <sheet name="5-6" sheetId="12" r:id="rId12"/>
    <sheet name="2-4" sheetId="13" r:id="rId13"/>
    <sheet name="3-1" sheetId="14" r:id="rId14"/>
    <sheet name="6-8" sheetId="15" r:id="rId15"/>
    <sheet name="7-5" sheetId="16" r:id="rId16"/>
  </sheets>
  <definedNames>
    <definedName name="_xlnm.Print_Area" localSheetId="9">'1-2'!$A$2:$S$27</definedName>
    <definedName name="_xlnm.Print_Area" localSheetId="4">'1-4'!$A$2:$S$27</definedName>
    <definedName name="_xlnm.Print_Area" localSheetId="5">'2-3'!$A$2:$S$27</definedName>
    <definedName name="_xlnm.Print_Area" localSheetId="12">'2-4'!$A$2:$S$27</definedName>
    <definedName name="_xlnm.Print_Area" localSheetId="13">'3-1'!$A$2:$S$27</definedName>
    <definedName name="_xlnm.Print_Area" localSheetId="8">'4-3'!$A$2:$S$27</definedName>
    <definedName name="_xlnm.Print_Area" localSheetId="11">'5-6'!$A$2:$S$27</definedName>
    <definedName name="_xlnm.Print_Area" localSheetId="6">'5-8'!$A$2:$S$27</definedName>
    <definedName name="_xlnm.Print_Area" localSheetId="7">'6-7'!$A$2:$S$27</definedName>
    <definedName name="_xlnm.Print_Area" localSheetId="14">'6-8'!$A$2:$S$27</definedName>
    <definedName name="_xlnm.Print_Area" localSheetId="15">'7-5'!$A$2:$S$27</definedName>
    <definedName name="_xlnm.Print_Area" localSheetId="10">'8-7'!$A$2:$S$27</definedName>
    <definedName name="_xlnm.Print_Area" localSheetId="0">'Rozhodovací tabulka'!$A$1:$O$61</definedName>
  </definedNames>
  <calcPr fullCalcOnLoad="1"/>
</workbook>
</file>

<file path=xl/sharedStrings.xml><?xml version="1.0" encoding="utf-8"?>
<sst xmlns="http://schemas.openxmlformats.org/spreadsheetml/2006/main" count="1452" uniqueCount="209">
  <si>
    <t>Datum:</t>
  </si>
  <si>
    <t>pořadí</t>
  </si>
  <si>
    <t>:</t>
  </si>
  <si>
    <t>ZÁPIS O UTKÁNÍ SMÍŠENÝCH DRUŽSTEV</t>
  </si>
  <si>
    <t>Název soutěže:</t>
  </si>
  <si>
    <t>Družstvo "A"</t>
  </si>
  <si>
    <t>Družstvo "B"</t>
  </si>
  <si>
    <t>Místo:</t>
  </si>
  <si>
    <t>Vrchní rozhodčí:</t>
  </si>
  <si>
    <t>"A"</t>
  </si>
  <si>
    <t>"B"</t>
  </si>
  <si>
    <t>Výsledky setů</t>
  </si>
  <si>
    <t>Rozhodčí</t>
  </si>
  <si>
    <t>1. dvouhra chlapců</t>
  </si>
  <si>
    <t>1. dvouhra dívek</t>
  </si>
  <si>
    <t>2. dvouhra chlapců</t>
  </si>
  <si>
    <t>2. dvouhra dívek</t>
  </si>
  <si>
    <t>VÍTĚZ:</t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</si>
  <si>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</si>
  <si>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</si>
  <si>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</si>
  <si>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</si>
  <si>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</si>
  <si>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</si>
  <si>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Výsledky 1. kola</t>
  </si>
  <si>
    <t>Výsledky 2. kola</t>
  </si>
  <si>
    <t>Výsledky 3. kola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</si>
  <si>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</si>
  <si>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</si>
  <si>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</si>
  <si>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</si>
  <si>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</si>
  <si>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</si>
  <si>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</si>
  <si>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</si>
  <si>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</si>
  <si>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Krajský přebor smíšených družstev žáků 2007/2008  II.třída</t>
  </si>
  <si>
    <t>Dobrá Voda</t>
  </si>
  <si>
    <t>Sokol České Budějovice "C"</t>
  </si>
  <si>
    <t>SK Dobrá Voda</t>
  </si>
  <si>
    <t>Sokol Vodňany "B"</t>
  </si>
  <si>
    <t>SKB Český Krumlov "D"</t>
  </si>
  <si>
    <t>Spartak Sezimovo Ústí</t>
  </si>
  <si>
    <t>SKB Český Krumlov "C"</t>
  </si>
  <si>
    <t xml:space="preserve">       Součet míčů</t>
  </si>
  <si>
    <t xml:space="preserve">        Sety</t>
  </si>
  <si>
    <t xml:space="preserve">  Body</t>
  </si>
  <si>
    <t>Smíšená čtyřhra</t>
  </si>
  <si>
    <t>míče</t>
  </si>
  <si>
    <t>sety</t>
  </si>
  <si>
    <t>zápasy</t>
  </si>
  <si>
    <t>Pořadí utkání:</t>
  </si>
  <si>
    <t>1. kolo</t>
  </si>
  <si>
    <t>2. kolo</t>
  </si>
  <si>
    <t>3. kolo</t>
  </si>
  <si>
    <t>-</t>
  </si>
  <si>
    <t>Sokol Vodňany "A"</t>
  </si>
  <si>
    <t>VÝSLEDKY</t>
  </si>
  <si>
    <t xml:space="preserve"> 6+5 = 11</t>
  </si>
  <si>
    <t xml:space="preserve"> 4+6 = 10</t>
  </si>
  <si>
    <t xml:space="preserve"> 7+7 = 14</t>
  </si>
  <si>
    <t>Tabulka 1. kolo</t>
  </si>
  <si>
    <t>O pořadí 1. kolo</t>
  </si>
  <si>
    <t>Tabulka 2. kolo</t>
  </si>
  <si>
    <t>O pořadí 2. kolo</t>
  </si>
  <si>
    <t>Tabulka 3. kolo</t>
  </si>
  <si>
    <t>Celkem</t>
  </si>
  <si>
    <t>Míče</t>
  </si>
  <si>
    <t>Sety</t>
  </si>
  <si>
    <t>Zápasy</t>
  </si>
  <si>
    <t>Rozdíl</t>
  </si>
  <si>
    <t>Konečné pořadí</t>
  </si>
  <si>
    <t>Pořadí v kole</t>
  </si>
  <si>
    <t>x</t>
  </si>
  <si>
    <t>Pr</t>
  </si>
  <si>
    <t>Pořadí po 2. kole</t>
  </si>
  <si>
    <t>Popis</t>
  </si>
  <si>
    <t>Skupina o 1. - 4. místo</t>
  </si>
  <si>
    <t>Skupina o 5. - 8. místo</t>
  </si>
  <si>
    <t>Kritérium rozhodující o pořadí č.</t>
  </si>
  <si>
    <t>Skupina ve 3. kole</t>
  </si>
  <si>
    <t>SKUPINA o 1.-4. místo</t>
  </si>
  <si>
    <t>Krajský přebor smíšených družstev žáků II. třídy - 3. kolo</t>
  </si>
  <si>
    <t>SKUPINA o 5.-8. místo</t>
  </si>
  <si>
    <t>Vladimír Marek</t>
  </si>
  <si>
    <t>Vodňany</t>
  </si>
  <si>
    <t>Skupina o 1.-4. místo</t>
  </si>
  <si>
    <t>Skupina o 5.-8. místo</t>
  </si>
  <si>
    <t>SKB CK</t>
  </si>
  <si>
    <t>Sezimovo Ústí</t>
  </si>
  <si>
    <t xml:space="preserve">Konečné pořadí </t>
  </si>
  <si>
    <t>Body</t>
  </si>
  <si>
    <t>1</t>
  </si>
  <si>
    <t>2</t>
  </si>
  <si>
    <t>3</t>
  </si>
  <si>
    <t>4</t>
  </si>
  <si>
    <t>5</t>
  </si>
  <si>
    <t>6</t>
  </si>
  <si>
    <t>7</t>
  </si>
  <si>
    <t>8</t>
  </si>
  <si>
    <t>Součet pořadí</t>
  </si>
  <si>
    <t>Medaile</t>
  </si>
  <si>
    <t>Průběžný součet pořadí po 2. kole</t>
  </si>
  <si>
    <t>O konečném pořadí rozhoduje:</t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</si>
  <si>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Nejnižší součet pořadí za všechna tři kola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</si>
  <si>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Získané body ze všech utkání ve všech třech kolech</t>
    </r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</si>
  <si>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Rozdíl skóre zápasů odehraných ve všech třech kolech</t>
    </r>
  </si>
  <si>
    <r>
      <t>4.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Rozdíl skóre setů odehraných ve všech třech kolech</t>
    </r>
  </si>
  <si>
    <r>
      <t>5.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Rozdíl skóre míčů odehraných ve všech třech kolech</t>
    </r>
  </si>
  <si>
    <r>
      <t>6.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V případě shody všech kriterií rozhoduje los.</t>
    </r>
  </si>
  <si>
    <t>Sokol České Budějovice "B"</t>
  </si>
  <si>
    <t xml:space="preserve"> 1+1 = 2</t>
  </si>
  <si>
    <t xml:space="preserve"> 2+2 = 4</t>
  </si>
  <si>
    <t xml:space="preserve"> 3+4 = 7</t>
  </si>
  <si>
    <t xml:space="preserve"> 8+3 = 11</t>
  </si>
  <si>
    <t xml:space="preserve"> 5+8 = 13</t>
  </si>
  <si>
    <t>Sokol Č. Budějovice "B"</t>
  </si>
  <si>
    <t>Sokol Č. Budějovice "C"</t>
  </si>
  <si>
    <t>Sportovní hala Vodňany - 14.3.2009</t>
  </si>
  <si>
    <t>14.3.2009 Vodňany</t>
  </si>
  <si>
    <t>24.1.2009 Český Krumlov</t>
  </si>
  <si>
    <t>16.11.2008 České Budějovice</t>
  </si>
  <si>
    <t>Krajský přebor smíšených družstev žáků 2008/2009  II.třída</t>
  </si>
  <si>
    <t>Spartak SÚ</t>
  </si>
  <si>
    <t>Vodňany A</t>
  </si>
  <si>
    <t>Vodňany B</t>
  </si>
  <si>
    <t>Sokol CB B</t>
  </si>
  <si>
    <t>Sokol CB C</t>
  </si>
  <si>
    <t>SKB CK C</t>
  </si>
  <si>
    <t>SKB CK D</t>
  </si>
  <si>
    <t>Kolouch</t>
  </si>
  <si>
    <t>Markovcová</t>
  </si>
  <si>
    <t>Jakeš</t>
  </si>
  <si>
    <t>Kuntošová</t>
  </si>
  <si>
    <t>Kolouch, Markovcová</t>
  </si>
  <si>
    <t>Frei</t>
  </si>
  <si>
    <t>Gutwirthová</t>
  </si>
  <si>
    <t>Siviglia</t>
  </si>
  <si>
    <t>Freiová</t>
  </si>
  <si>
    <t>Frei, Gutwirthová</t>
  </si>
  <si>
    <t>Turko</t>
  </si>
  <si>
    <t>Křemenská</t>
  </si>
  <si>
    <t>Jech</t>
  </si>
  <si>
    <t>Jech, Křemenská</t>
  </si>
  <si>
    <t>Pospíšil</t>
  </si>
  <si>
    <t>Maťhová</t>
  </si>
  <si>
    <t>Kavan</t>
  </si>
  <si>
    <t>Pospíšilová</t>
  </si>
  <si>
    <t>Kavan, Maťhová</t>
  </si>
  <si>
    <t>Hadáček</t>
  </si>
  <si>
    <t>Fišerová</t>
  </si>
  <si>
    <t>Tůma</t>
  </si>
  <si>
    <t>Remiášová</t>
  </si>
  <si>
    <t>Baloušek</t>
  </si>
  <si>
    <t>Končoková</t>
  </si>
  <si>
    <t>Lapáček Vojtěch</t>
  </si>
  <si>
    <t>Tůmová Michaela</t>
  </si>
  <si>
    <t>Baloušek, Tůmová</t>
  </si>
  <si>
    <t>Lapáček Jan, Machová</t>
  </si>
  <si>
    <t>Laierová Kateřina</t>
  </si>
  <si>
    <t>Madar</t>
  </si>
  <si>
    <t>Vojtová</t>
  </si>
  <si>
    <t>Valenta</t>
  </si>
  <si>
    <t>Kormanová</t>
  </si>
  <si>
    <t>Madar, Vojtová</t>
  </si>
  <si>
    <t>Huneš</t>
  </si>
  <si>
    <t>Šimoníková</t>
  </si>
  <si>
    <t>xxx</t>
  </si>
  <si>
    <t>Kocová</t>
  </si>
  <si>
    <t>Huneš, Kocová</t>
  </si>
  <si>
    <t>21</t>
  </si>
  <si>
    <t>14</t>
  </si>
  <si>
    <t>18</t>
  </si>
  <si>
    <t>13</t>
  </si>
  <si>
    <t>9</t>
  </si>
  <si>
    <t>19</t>
  </si>
  <si>
    <t>Jakeš, Kuntošová</t>
  </si>
  <si>
    <t>Huneš, Šimoníková</t>
  </si>
  <si>
    <t>Lapáček Jan</t>
  </si>
  <si>
    <t>Machová</t>
  </si>
  <si>
    <t>Tůma, Fišerová</t>
  </si>
  <si>
    <t>17</t>
  </si>
  <si>
    <t>Tůmová</t>
  </si>
  <si>
    <t>Baloušek, Končoková</t>
  </si>
  <si>
    <t>15</t>
  </si>
  <si>
    <t>10</t>
  </si>
  <si>
    <t>0</t>
  </si>
  <si>
    <t>16</t>
  </si>
  <si>
    <t>22</t>
  </si>
  <si>
    <t>20</t>
  </si>
  <si>
    <t>12</t>
  </si>
  <si>
    <t>23</t>
  </si>
  <si>
    <t>11</t>
  </si>
  <si>
    <t xml:space="preserve">Šimoník </t>
  </si>
  <si>
    <t>Lapáček Jan, Remiášová</t>
  </si>
  <si>
    <t>Lapáček Vojtěch, Tůmová</t>
  </si>
  <si>
    <t>Jech, Laierová Kateřina</t>
  </si>
  <si>
    <t>Siviliglia, Freiová</t>
  </si>
  <si>
    <t>24</t>
  </si>
  <si>
    <t>26</t>
  </si>
  <si>
    <t xml:space="preserve"> 1+1+1 = 3</t>
  </si>
  <si>
    <t xml:space="preserve"> 2+2+2 = 6</t>
  </si>
  <si>
    <t xml:space="preserve"> 3+4+3 = 10</t>
  </si>
  <si>
    <t xml:space="preserve"> 4+6+4 = 14</t>
  </si>
  <si>
    <t xml:space="preserve"> 8+3+5 = 16</t>
  </si>
  <si>
    <t xml:space="preserve"> 6+5+8 = 19</t>
  </si>
  <si>
    <t xml:space="preserve"> 7+7+6 = 20</t>
  </si>
  <si>
    <t xml:space="preserve"> 5+8+7 = 20</t>
  </si>
  <si>
    <t>O konečném pořadí na 7. a 8. místě rozhodla další kritéria (body) - viz. Rozhodovací tabulka.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</si>
</sst>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\ ##,000_);[Red]\([$€-2]\ #\ ##,000\)"/>
  </numFmts>
  <fonts count="77">
    <font>
      <sz val="10"/>
      <name val="Arial CE"/>
      <family val="0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b/>
      <sz val="26"/>
      <name val="Arial CE"/>
      <family val="2"/>
    </font>
    <font>
      <b/>
      <sz val="12"/>
      <name val="UniverseEE"/>
      <family val="1"/>
    </font>
    <font>
      <sz val="12"/>
      <name val="RomanEE"/>
      <family val="1"/>
    </font>
    <font>
      <sz val="9"/>
      <name val="Arial CE"/>
      <family val="2"/>
    </font>
    <font>
      <sz val="9"/>
      <name val="UniverseEE"/>
      <family val="1"/>
    </font>
    <font>
      <sz val="6"/>
      <name val="Arial CE"/>
      <family val="2"/>
    </font>
    <font>
      <sz val="6"/>
      <name val="Small Fonts"/>
      <family val="2"/>
    </font>
    <font>
      <sz val="12"/>
      <name val="UniverseEE"/>
      <family val="1"/>
    </font>
    <font>
      <b/>
      <sz val="10"/>
      <color indexed="10"/>
      <name val="Arial CE"/>
      <family val="2"/>
    </font>
    <font>
      <b/>
      <sz val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i/>
      <sz val="8"/>
      <name val="Arial CE"/>
      <family val="2"/>
    </font>
    <font>
      <b/>
      <sz val="32"/>
      <name val="Arial CE"/>
      <family val="2"/>
    </font>
    <font>
      <sz val="7"/>
      <name val="Arial CE"/>
      <family val="2"/>
    </font>
    <font>
      <b/>
      <sz val="28"/>
      <name val="Arial CE"/>
      <family val="2"/>
    </font>
    <font>
      <i/>
      <sz val="9"/>
      <color indexed="10"/>
      <name val="Arial CE"/>
      <family val="2"/>
    </font>
    <font>
      <i/>
      <sz val="7"/>
      <color indexed="10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i/>
      <sz val="9"/>
      <color indexed="12"/>
      <name val="Arial CE"/>
      <family val="2"/>
    </font>
    <font>
      <i/>
      <sz val="7"/>
      <color indexed="12"/>
      <name val="Arial CE"/>
      <family val="2"/>
    </font>
    <font>
      <i/>
      <sz val="10"/>
      <color indexed="12"/>
      <name val="Arial CE"/>
      <family val="2"/>
    </font>
    <font>
      <b/>
      <u val="single"/>
      <sz val="10"/>
      <name val="Arial CE"/>
      <family val="2"/>
    </font>
    <font>
      <sz val="24"/>
      <name val="Arial CE"/>
      <family val="0"/>
    </font>
    <font>
      <sz val="36"/>
      <name val="Arial CE"/>
      <family val="0"/>
    </font>
    <font>
      <sz val="18"/>
      <name val="Arial CE"/>
      <family val="2"/>
    </font>
    <font>
      <b/>
      <sz val="11"/>
      <name val="Arial CE"/>
      <family val="0"/>
    </font>
    <font>
      <b/>
      <i/>
      <sz val="20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9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0" fontId="15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ill="0" applyBorder="0" applyProtection="0">
      <alignment horizontal="center"/>
    </xf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11" fillId="0" borderId="0">
      <alignment/>
      <protection/>
    </xf>
    <xf numFmtId="0" fontId="2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0" fillId="0" borderId="0">
      <alignment horizontal="center" vertical="center"/>
      <protection/>
    </xf>
    <xf numFmtId="0" fontId="10" fillId="0" borderId="0">
      <alignment vertical="center"/>
      <protection/>
    </xf>
    <xf numFmtId="0" fontId="16" fillId="0" borderId="0">
      <alignment horizontal="center" vertical="center"/>
      <protection/>
    </xf>
    <xf numFmtId="0" fontId="16" fillId="0" borderId="0">
      <alignment vertical="center"/>
      <protection/>
    </xf>
    <xf numFmtId="0" fontId="13" fillId="0" borderId="0">
      <alignment horizontal="center" vertical="center"/>
      <protection/>
    </xf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52" applyFont="1" applyBorder="1" applyAlignment="1">
      <alignment vertical="center"/>
      <protection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2" xfId="52" applyFont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12" fillId="0" borderId="13" xfId="60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8" xfId="52" applyFont="1" applyBorder="1" applyAlignment="1">
      <alignment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3" fillId="0" borderId="23" xfId="56" applyFont="1" applyBorder="1">
      <alignment horizontal="center" vertical="center"/>
      <protection/>
    </xf>
    <xf numFmtId="0" fontId="3" fillId="0" borderId="24" xfId="56" applyFont="1" applyBorder="1">
      <alignment horizontal="center" vertical="center"/>
      <protection/>
    </xf>
    <xf numFmtId="0" fontId="3" fillId="0" borderId="25" xfId="56" applyFont="1" applyBorder="1">
      <alignment horizontal="center" vertical="center"/>
      <protection/>
    </xf>
    <xf numFmtId="0" fontId="3" fillId="0" borderId="26" xfId="56" applyFont="1" applyBorder="1">
      <alignment horizontal="center" vertical="center"/>
      <protection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29" xfId="56" applyFont="1" applyBorder="1">
      <alignment horizontal="center" vertical="center"/>
      <protection/>
    </xf>
    <xf numFmtId="0" fontId="3" fillId="0" borderId="30" xfId="56" applyFont="1" applyBorder="1">
      <alignment horizontal="center" vertical="center"/>
      <protection/>
    </xf>
    <xf numFmtId="0" fontId="3" fillId="0" borderId="31" xfId="56" applyFont="1" applyBorder="1">
      <alignment horizontal="center" vertical="center"/>
      <protection/>
    </xf>
    <xf numFmtId="0" fontId="2" fillId="0" borderId="0" xfId="58" applyFont="1">
      <alignment horizontal="center" vertical="center"/>
      <protection/>
    </xf>
    <xf numFmtId="0" fontId="14" fillId="0" borderId="0" xfId="39" applyFont="1" applyBorder="1" applyAlignment="1">
      <alignment horizontal="centerContinuous" vertical="center"/>
      <protection/>
    </xf>
    <xf numFmtId="0" fontId="0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1" fillId="0" borderId="0" xfId="52" applyFont="1">
      <alignment/>
      <protection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4" fontId="3" fillId="0" borderId="16" xfId="42" applyFont="1" applyBorder="1" applyAlignment="1">
      <alignment horizontal="center" vertical="center"/>
    </xf>
    <xf numFmtId="0" fontId="3" fillId="0" borderId="13" xfId="60" applyFont="1" applyBorder="1" applyAlignment="1" applyProtection="1">
      <alignment horizontal="left" vertical="center" indent="1"/>
      <protection locked="0"/>
    </xf>
    <xf numFmtId="14" fontId="0" fillId="0" borderId="13" xfId="0" applyNumberFormat="1" applyFont="1" applyBorder="1" applyAlignment="1" applyProtection="1">
      <alignment vertical="center"/>
      <protection locked="0"/>
    </xf>
    <xf numFmtId="14" fontId="0" fillId="0" borderId="34" xfId="0" applyNumberFormat="1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21" fillId="0" borderId="20" xfId="60" applyFont="1" applyBorder="1" applyAlignment="1" applyProtection="1">
      <alignment horizontal="center" vertical="center"/>
      <protection locked="0"/>
    </xf>
    <xf numFmtId="0" fontId="14" fillId="0" borderId="35" xfId="39" applyFont="1" applyBorder="1" applyAlignment="1">
      <alignment vertical="center"/>
      <protection/>
    </xf>
    <xf numFmtId="0" fontId="0" fillId="0" borderId="24" xfId="0" applyFont="1" applyFill="1" applyBorder="1" applyAlignment="1">
      <alignment/>
    </xf>
    <xf numFmtId="0" fontId="14" fillId="0" borderId="36" xfId="39" applyFont="1" applyBorder="1" applyAlignment="1">
      <alignment horizontal="centerContinuous" vertical="center"/>
      <protection/>
    </xf>
    <xf numFmtId="44" fontId="3" fillId="0" borderId="26" xfId="42" applyFont="1" applyBorder="1">
      <alignment horizontal="center"/>
    </xf>
    <xf numFmtId="0" fontId="14" fillId="0" borderId="37" xfId="39" applyFont="1" applyBorder="1" applyAlignment="1">
      <alignment horizontal="centerContinuous" vertical="center"/>
      <protection/>
    </xf>
    <xf numFmtId="0" fontId="14" fillId="0" borderId="38" xfId="39" applyFont="1" applyBorder="1" applyAlignment="1">
      <alignment horizontal="centerContinuous" vertical="center"/>
      <protection/>
    </xf>
    <xf numFmtId="0" fontId="14" fillId="0" borderId="39" xfId="39" applyFont="1" applyBorder="1" applyAlignment="1">
      <alignment horizontal="centerContinuous" vertical="center"/>
      <protection/>
    </xf>
    <xf numFmtId="0" fontId="14" fillId="0" borderId="40" xfId="39" applyFont="1" applyBorder="1" applyAlignment="1">
      <alignment horizontal="left" vertical="center" wrapText="1" indent="1"/>
      <protection/>
    </xf>
    <xf numFmtId="44" fontId="0" fillId="0" borderId="16" xfId="42" applyFont="1" applyBorder="1" applyAlignment="1" applyProtection="1">
      <alignment horizontal="left" vertical="center" indent="1"/>
      <protection locked="0"/>
    </xf>
    <xf numFmtId="0" fontId="0" fillId="0" borderId="16" xfId="56" applyFont="1" applyBorder="1" applyAlignment="1" applyProtection="1">
      <alignment horizontal="left" vertical="center" indent="1"/>
      <protection locked="0"/>
    </xf>
    <xf numFmtId="49" fontId="0" fillId="0" borderId="41" xfId="58" applyNumberFormat="1" applyFont="1" applyBorder="1" applyProtection="1">
      <alignment horizontal="center" vertical="center"/>
      <protection locked="0"/>
    </xf>
    <xf numFmtId="49" fontId="0" fillId="0" borderId="42" xfId="58" applyNumberFormat="1" applyFont="1" applyBorder="1">
      <alignment horizontal="center" vertical="center"/>
      <protection/>
    </xf>
    <xf numFmtId="49" fontId="0" fillId="0" borderId="43" xfId="58" applyNumberFormat="1" applyFont="1" applyBorder="1" applyProtection="1">
      <alignment horizontal="center" vertical="center"/>
      <protection locked="0"/>
    </xf>
    <xf numFmtId="49" fontId="2" fillId="0" borderId="44" xfId="58" applyNumberFormat="1" applyFont="1" applyBorder="1">
      <alignment horizontal="center" vertical="center"/>
      <protection/>
    </xf>
    <xf numFmtId="49" fontId="2" fillId="0" borderId="43" xfId="58" applyNumberFormat="1" applyFont="1" applyBorder="1">
      <alignment horizontal="center" vertical="center"/>
      <protection/>
    </xf>
    <xf numFmtId="0" fontId="2" fillId="0" borderId="44" xfId="58" applyFont="1" applyBorder="1" applyProtection="1">
      <alignment horizontal="center" vertical="center"/>
      <protection locked="0"/>
    </xf>
    <xf numFmtId="0" fontId="2" fillId="0" borderId="43" xfId="58" applyFont="1" applyBorder="1" applyProtection="1">
      <alignment horizontal="center" vertical="center"/>
      <protection locked="0"/>
    </xf>
    <xf numFmtId="49" fontId="0" fillId="0" borderId="45" xfId="58" applyNumberFormat="1" applyFont="1" applyBorder="1" applyProtection="1">
      <alignment horizontal="center" vertical="center"/>
      <protection locked="0"/>
    </xf>
    <xf numFmtId="49" fontId="0" fillId="0" borderId="46" xfId="58" applyNumberFormat="1" applyFont="1" applyBorder="1">
      <alignment horizontal="center" vertical="center"/>
      <protection/>
    </xf>
    <xf numFmtId="49" fontId="0" fillId="0" borderId="47" xfId="58" applyNumberFormat="1" applyFont="1" applyBorder="1" applyProtection="1">
      <alignment horizontal="center" vertical="center"/>
      <protection locked="0"/>
    </xf>
    <xf numFmtId="49" fontId="2" fillId="0" borderId="48" xfId="58" applyNumberFormat="1" applyFont="1" applyBorder="1">
      <alignment horizontal="center" vertical="center"/>
      <protection/>
    </xf>
    <xf numFmtId="49" fontId="2" fillId="0" borderId="47" xfId="58" applyNumberFormat="1" applyFont="1" applyBorder="1">
      <alignment horizontal="center" vertical="center"/>
      <protection/>
    </xf>
    <xf numFmtId="0" fontId="2" fillId="0" borderId="48" xfId="58" applyFont="1" applyBorder="1" applyProtection="1">
      <alignment horizontal="center" vertical="center"/>
      <protection locked="0"/>
    </xf>
    <xf numFmtId="0" fontId="2" fillId="0" borderId="47" xfId="58" applyFont="1" applyBorder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indent="1"/>
      <protection locked="0"/>
    </xf>
    <xf numFmtId="0" fontId="4" fillId="33" borderId="49" xfId="57" applyFont="1" applyFill="1" applyBorder="1">
      <alignment vertical="center"/>
      <protection/>
    </xf>
    <xf numFmtId="0" fontId="7" fillId="33" borderId="50" xfId="0" applyFont="1" applyFill="1" applyBorder="1" applyAlignment="1" applyProtection="1">
      <alignment horizontal="left" vertical="center" indent="1"/>
      <protection locked="0"/>
    </xf>
    <xf numFmtId="0" fontId="0" fillId="33" borderId="50" xfId="0" applyFont="1" applyFill="1" applyBorder="1" applyAlignment="1">
      <alignment/>
    </xf>
    <xf numFmtId="0" fontId="3" fillId="33" borderId="50" xfId="56" applyFont="1" applyFill="1" applyBorder="1">
      <alignment horizontal="center" vertical="center"/>
      <protection/>
    </xf>
    <xf numFmtId="0" fontId="3" fillId="0" borderId="51" xfId="56" applyFont="1" applyBorder="1">
      <alignment horizontal="center" vertical="center"/>
      <protection/>
    </xf>
    <xf numFmtId="0" fontId="22" fillId="0" borderId="52" xfId="0" applyFont="1" applyBorder="1" applyAlignment="1">
      <alignment/>
    </xf>
    <xf numFmtId="0" fontId="0" fillId="34" borderId="53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5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55" xfId="0" applyFont="1" applyBorder="1" applyAlignment="1">
      <alignment horizontal="center"/>
    </xf>
    <xf numFmtId="0" fontId="3" fillId="0" borderId="53" xfId="0" applyFont="1" applyBorder="1" applyAlignment="1">
      <alignment horizontal="left" vertical="center" indent="1"/>
    </xf>
    <xf numFmtId="0" fontId="24" fillId="34" borderId="36" xfId="0" applyFont="1" applyFill="1" applyBorder="1" applyAlignment="1">
      <alignment/>
    </xf>
    <xf numFmtId="0" fontId="6" fillId="0" borderId="56" xfId="0" applyFont="1" applyBorder="1" applyAlignment="1" applyProtection="1">
      <alignment vertical="center"/>
      <protection locked="0"/>
    </xf>
    <xf numFmtId="0" fontId="3" fillId="0" borderId="57" xfId="0" applyFont="1" applyBorder="1" applyAlignment="1">
      <alignment horizontal="center" vertical="center"/>
    </xf>
    <xf numFmtId="0" fontId="6" fillId="0" borderId="58" xfId="0" applyFont="1" applyBorder="1" applyAlignment="1" applyProtection="1">
      <alignment horizontal="left" vertical="center"/>
      <protection locked="0"/>
    </xf>
    <xf numFmtId="0" fontId="21" fillId="0" borderId="59" xfId="0" applyFont="1" applyBorder="1" applyAlignment="1">
      <alignment horizontal="right" vertic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left" vertical="center"/>
    </xf>
    <xf numFmtId="0" fontId="6" fillId="0" borderId="59" xfId="0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3" fillId="0" borderId="54" xfId="0" applyFont="1" applyBorder="1" applyAlignment="1" applyProtection="1">
      <alignment horizontal="left" vertical="center" indent="1"/>
      <protection locked="0"/>
    </xf>
    <xf numFmtId="0" fontId="0" fillId="34" borderId="62" xfId="0" applyFill="1" applyBorder="1" applyAlignment="1">
      <alignment/>
    </xf>
    <xf numFmtId="0" fontId="26" fillId="0" borderId="12" xfId="0" applyFont="1" applyBorder="1" applyAlignment="1" applyProtection="1">
      <alignment vertical="center"/>
      <protection locked="0"/>
    </xf>
    <xf numFmtId="0" fontId="27" fillId="0" borderId="13" xfId="0" applyFont="1" applyBorder="1" applyAlignment="1">
      <alignment horizontal="center" vertical="center"/>
    </xf>
    <xf numFmtId="0" fontId="26" fillId="0" borderId="34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>
      <alignment horizontal="right" vertical="center"/>
    </xf>
    <xf numFmtId="0" fontId="28" fillId="0" borderId="13" xfId="0" applyFont="1" applyBorder="1" applyAlignment="1">
      <alignment horizontal="center" vertical="center"/>
    </xf>
    <xf numFmtId="0" fontId="28" fillId="0" borderId="34" xfId="0" applyFont="1" applyBorder="1" applyAlignment="1">
      <alignment horizontal="left" vertical="center"/>
    </xf>
    <xf numFmtId="0" fontId="29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24" fillId="34" borderId="62" xfId="0" applyFont="1" applyFill="1" applyBorder="1" applyAlignment="1">
      <alignment/>
    </xf>
    <xf numFmtId="0" fontId="30" fillId="0" borderId="12" xfId="0" applyFont="1" applyBorder="1" applyAlignment="1" applyProtection="1">
      <alignment vertical="center"/>
      <protection locked="0"/>
    </xf>
    <xf numFmtId="0" fontId="31" fillId="0" borderId="13" xfId="0" applyFont="1" applyBorder="1" applyAlignment="1">
      <alignment horizontal="center" vertical="center"/>
    </xf>
    <xf numFmtId="0" fontId="30" fillId="0" borderId="34" xfId="0" applyFont="1" applyBorder="1" applyAlignment="1" applyProtection="1">
      <alignment horizontal="left" vertical="center"/>
      <protection locked="0"/>
    </xf>
    <xf numFmtId="0" fontId="32" fillId="0" borderId="63" xfId="0" applyFont="1" applyBorder="1" applyAlignment="1">
      <alignment horizontal="right" vertical="center"/>
    </xf>
    <xf numFmtId="0" fontId="32" fillId="0" borderId="64" xfId="0" applyFont="1" applyBorder="1" applyAlignment="1">
      <alignment horizontal="center" vertical="center"/>
    </xf>
    <xf numFmtId="0" fontId="32" fillId="0" borderId="65" xfId="0" applyFont="1" applyBorder="1" applyAlignment="1">
      <alignment horizontal="left" vertical="center"/>
    </xf>
    <xf numFmtId="0" fontId="28" fillId="0" borderId="64" xfId="0" applyFont="1" applyBorder="1" applyAlignment="1">
      <alignment horizontal="center" vertical="center"/>
    </xf>
    <xf numFmtId="0" fontId="28" fillId="0" borderId="65" xfId="0" applyFont="1" applyBorder="1" applyAlignment="1">
      <alignment horizontal="left" vertical="center"/>
    </xf>
    <xf numFmtId="0" fontId="6" fillId="0" borderId="63" xfId="0" applyFont="1" applyBorder="1" applyAlignment="1">
      <alignment horizontal="right" vertical="center"/>
    </xf>
    <xf numFmtId="0" fontId="2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28" fillId="0" borderId="59" xfId="0" applyFont="1" applyBorder="1" applyAlignment="1">
      <alignment horizontal="right" vertical="center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24" fillId="34" borderId="22" xfId="0" applyFont="1" applyFill="1" applyBorder="1" applyAlignment="1">
      <alignment/>
    </xf>
    <xf numFmtId="0" fontId="32" fillId="0" borderId="66" xfId="0" applyFont="1" applyBorder="1" applyAlignment="1">
      <alignment horizontal="right" vertical="center"/>
    </xf>
    <xf numFmtId="0" fontId="32" fillId="0" borderId="67" xfId="0" applyFont="1" applyBorder="1" applyAlignment="1">
      <alignment horizontal="center" vertical="center"/>
    </xf>
    <xf numFmtId="0" fontId="32" fillId="0" borderId="68" xfId="0" applyFont="1" applyBorder="1" applyAlignment="1">
      <alignment horizontal="left" vertic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left" vertical="center"/>
    </xf>
    <xf numFmtId="0" fontId="6" fillId="0" borderId="66" xfId="0" applyFont="1" applyBorder="1" applyAlignment="1">
      <alignment horizontal="right" vertical="center"/>
    </xf>
    <xf numFmtId="0" fontId="2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69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21" xfId="0" applyBorder="1" applyAlignment="1">
      <alignment/>
    </xf>
    <xf numFmtId="0" fontId="0" fillId="0" borderId="7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5" fillId="35" borderId="72" xfId="0" applyFont="1" applyFill="1" applyBorder="1" applyAlignment="1">
      <alignment horizontal="center" vertical="center" wrapText="1"/>
    </xf>
    <xf numFmtId="0" fontId="5" fillId="35" borderId="73" xfId="0" applyFont="1" applyFill="1" applyBorder="1" applyAlignment="1">
      <alignment horizontal="center" vertical="center" wrapText="1"/>
    </xf>
    <xf numFmtId="0" fontId="5" fillId="35" borderId="74" xfId="0" applyFont="1" applyFill="1" applyBorder="1" applyAlignment="1">
      <alignment horizontal="center" vertical="center" wrapText="1"/>
    </xf>
    <xf numFmtId="0" fontId="37" fillId="36" borderId="70" xfId="0" applyFont="1" applyFill="1" applyBorder="1" applyAlignment="1">
      <alignment horizontal="center"/>
    </xf>
    <xf numFmtId="0" fontId="5" fillId="13" borderId="7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75" xfId="0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7" xfId="0" applyBorder="1" applyAlignment="1">
      <alignment horizontal="center"/>
    </xf>
    <xf numFmtId="0" fontId="37" fillId="36" borderId="47" xfId="0" applyFont="1" applyFill="1" applyBorder="1" applyAlignment="1">
      <alignment horizontal="center"/>
    </xf>
    <xf numFmtId="0" fontId="0" fillId="37" borderId="77" xfId="0" applyFill="1" applyBorder="1" applyAlignment="1">
      <alignment/>
    </xf>
    <xf numFmtId="0" fontId="0" fillId="37" borderId="78" xfId="0" applyFill="1" applyBorder="1" applyAlignment="1">
      <alignment/>
    </xf>
    <xf numFmtId="0" fontId="37" fillId="36" borderId="78" xfId="0" applyFont="1" applyFill="1" applyBorder="1" applyAlignment="1">
      <alignment horizontal="center"/>
    </xf>
    <xf numFmtId="0" fontId="5" fillId="36" borderId="79" xfId="0" applyFont="1" applyFill="1" applyBorder="1" applyAlignment="1">
      <alignment horizontal="center"/>
    </xf>
    <xf numFmtId="0" fontId="0" fillId="3" borderId="77" xfId="0" applyFill="1" applyBorder="1" applyAlignment="1">
      <alignment/>
    </xf>
    <xf numFmtId="0" fontId="0" fillId="3" borderId="78" xfId="0" applyFill="1" applyBorder="1" applyAlignment="1">
      <alignment/>
    </xf>
    <xf numFmtId="0" fontId="0" fillId="4" borderId="77" xfId="0" applyFill="1" applyBorder="1" applyAlignment="1">
      <alignment/>
    </xf>
    <xf numFmtId="0" fontId="0" fillId="4" borderId="78" xfId="0" applyFill="1" applyBorder="1" applyAlignment="1">
      <alignment/>
    </xf>
    <xf numFmtId="0" fontId="0" fillId="5" borderId="77" xfId="0" applyFill="1" applyBorder="1" applyAlignment="1">
      <alignment/>
    </xf>
    <xf numFmtId="0" fontId="0" fillId="5" borderId="78" xfId="0" applyFill="1" applyBorder="1" applyAlignment="1">
      <alignment/>
    </xf>
    <xf numFmtId="0" fontId="5" fillId="35" borderId="7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30" fillId="0" borderId="18" xfId="0" applyFont="1" applyBorder="1" applyAlignment="1" applyProtection="1">
      <alignment vertical="center"/>
      <protection locked="0"/>
    </xf>
    <xf numFmtId="0" fontId="31" fillId="0" borderId="20" xfId="0" applyFont="1" applyBorder="1" applyAlignment="1">
      <alignment horizontal="center" vertical="center"/>
    </xf>
    <xf numFmtId="0" fontId="30" fillId="0" borderId="22" xfId="0" applyFont="1" applyBorder="1" applyAlignment="1" applyProtection="1">
      <alignment horizontal="left" vertical="center"/>
      <protection locked="0"/>
    </xf>
    <xf numFmtId="0" fontId="39" fillId="0" borderId="8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13" borderId="8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4" fontId="0" fillId="0" borderId="21" xfId="0" applyNumberFormat="1" applyBorder="1" applyAlignment="1">
      <alignment horizontal="center"/>
    </xf>
    <xf numFmtId="0" fontId="5" fillId="0" borderId="62" xfId="0" applyFont="1" applyBorder="1" applyAlignment="1">
      <alignment/>
    </xf>
    <xf numFmtId="0" fontId="5" fillId="0" borderId="22" xfId="0" applyFont="1" applyBorder="1" applyAlignment="1">
      <alignment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84" xfId="0" applyFont="1" applyBorder="1" applyAlignment="1">
      <alignment horizontal="center"/>
    </xf>
    <xf numFmtId="14" fontId="0" fillId="0" borderId="85" xfId="0" applyNumberFormat="1" applyBorder="1" applyAlignment="1">
      <alignment horizontal="center"/>
    </xf>
    <xf numFmtId="0" fontId="0" fillId="0" borderId="86" xfId="0" applyBorder="1" applyAlignment="1">
      <alignment/>
    </xf>
    <xf numFmtId="0" fontId="0" fillId="0" borderId="86" xfId="0" applyFont="1" applyBorder="1" applyAlignment="1">
      <alignment/>
    </xf>
    <xf numFmtId="0" fontId="0" fillId="0" borderId="85" xfId="0" applyBorder="1" applyAlignment="1">
      <alignment/>
    </xf>
    <xf numFmtId="0" fontId="5" fillId="35" borderId="55" xfId="0" applyFont="1" applyFill="1" applyBorder="1" applyAlignment="1">
      <alignment horizontal="center" vertical="center" wrapText="1"/>
    </xf>
    <xf numFmtId="0" fontId="37" fillId="38" borderId="45" xfId="0" applyFont="1" applyFill="1" applyBorder="1" applyAlignment="1">
      <alignment horizontal="center"/>
    </xf>
    <xf numFmtId="0" fontId="37" fillId="38" borderId="7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 horizontal="left" indent="9"/>
    </xf>
    <xf numFmtId="0" fontId="5" fillId="0" borderId="75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34" fillId="39" borderId="90" xfId="0" applyFont="1" applyFill="1" applyBorder="1" applyAlignment="1">
      <alignment horizontal="center" vertical="center"/>
    </xf>
    <xf numFmtId="0" fontId="34" fillId="39" borderId="91" xfId="0" applyFont="1" applyFill="1" applyBorder="1" applyAlignment="1">
      <alignment horizontal="center" vertical="center"/>
    </xf>
    <xf numFmtId="0" fontId="34" fillId="39" borderId="92" xfId="0" applyFont="1" applyFill="1" applyBorder="1" applyAlignment="1">
      <alignment horizontal="center" vertical="center"/>
    </xf>
    <xf numFmtId="0" fontId="5" fillId="35" borderId="73" xfId="0" applyFont="1" applyFill="1" applyBorder="1" applyAlignment="1">
      <alignment horizontal="center" vertical="center"/>
    </xf>
    <xf numFmtId="0" fontId="35" fillId="36" borderId="93" xfId="0" applyFont="1" applyFill="1" applyBorder="1" applyAlignment="1">
      <alignment horizontal="center" vertical="center"/>
    </xf>
    <xf numFmtId="0" fontId="35" fillId="36" borderId="94" xfId="0" applyFont="1" applyFill="1" applyBorder="1" applyAlignment="1">
      <alignment horizontal="center" vertical="center"/>
    </xf>
    <xf numFmtId="0" fontId="35" fillId="36" borderId="95" xfId="0" applyFont="1" applyFill="1" applyBorder="1" applyAlignment="1">
      <alignment horizontal="center" vertical="center"/>
    </xf>
    <xf numFmtId="0" fontId="5" fillId="36" borderId="81" xfId="0" applyFont="1" applyFill="1" applyBorder="1" applyAlignment="1">
      <alignment horizontal="center" vertical="center"/>
    </xf>
    <xf numFmtId="0" fontId="5" fillId="35" borderId="83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6" borderId="96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 textRotation="90" wrapText="1"/>
    </xf>
    <xf numFmtId="0" fontId="5" fillId="3" borderId="91" xfId="0" applyFont="1" applyFill="1" applyBorder="1" applyAlignment="1">
      <alignment horizontal="center" vertical="center" textRotation="90" wrapText="1"/>
    </xf>
    <xf numFmtId="0" fontId="5" fillId="3" borderId="92" xfId="0" applyFont="1" applyFill="1" applyBorder="1" applyAlignment="1">
      <alignment horizontal="center" vertical="center" textRotation="90" wrapText="1"/>
    </xf>
    <xf numFmtId="0" fontId="0" fillId="3" borderId="75" xfId="0" applyFill="1" applyBorder="1" applyAlignment="1">
      <alignment vertical="center"/>
    </xf>
    <xf numFmtId="0" fontId="0" fillId="3" borderId="45" xfId="0" applyFill="1" applyBorder="1" applyAlignment="1">
      <alignment vertical="center"/>
    </xf>
    <xf numFmtId="0" fontId="0" fillId="3" borderId="80" xfId="0" applyFill="1" applyBorder="1" applyAlignment="1">
      <alignment vertical="center"/>
    </xf>
    <xf numFmtId="0" fontId="5" fillId="4" borderId="90" xfId="0" applyFont="1" applyFill="1" applyBorder="1" applyAlignment="1">
      <alignment horizontal="center" vertical="center" textRotation="90" wrapText="1"/>
    </xf>
    <xf numFmtId="0" fontId="5" fillId="4" borderId="91" xfId="0" applyFont="1" applyFill="1" applyBorder="1" applyAlignment="1">
      <alignment horizontal="center" vertical="center" textRotation="90" wrapText="1"/>
    </xf>
    <xf numFmtId="0" fontId="5" fillId="4" borderId="92" xfId="0" applyFont="1" applyFill="1" applyBorder="1" applyAlignment="1">
      <alignment horizontal="center" vertical="center" textRotation="90" wrapText="1"/>
    </xf>
    <xf numFmtId="0" fontId="0" fillId="4" borderId="75" xfId="0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0" fontId="0" fillId="4" borderId="80" xfId="0" applyFill="1" applyBorder="1" applyAlignment="1">
      <alignment vertical="center"/>
    </xf>
    <xf numFmtId="0" fontId="35" fillId="40" borderId="77" xfId="0" applyFont="1" applyFill="1" applyBorder="1" applyAlignment="1">
      <alignment horizontal="center" vertical="center"/>
    </xf>
    <xf numFmtId="0" fontId="35" fillId="40" borderId="78" xfId="0" applyFont="1" applyFill="1" applyBorder="1" applyAlignment="1">
      <alignment horizontal="center" vertical="center"/>
    </xf>
    <xf numFmtId="0" fontId="35" fillId="40" borderId="79" xfId="0" applyFont="1" applyFill="1" applyBorder="1" applyAlignment="1">
      <alignment horizontal="center" vertical="center"/>
    </xf>
    <xf numFmtId="0" fontId="0" fillId="37" borderId="75" xfId="0" applyFill="1" applyBorder="1" applyAlignment="1">
      <alignment vertical="center"/>
    </xf>
    <xf numFmtId="0" fontId="0" fillId="37" borderId="45" xfId="0" applyFill="1" applyBorder="1" applyAlignment="1">
      <alignment vertical="center"/>
    </xf>
    <xf numFmtId="0" fontId="0" fillId="37" borderId="80" xfId="0" applyFill="1" applyBorder="1" applyAlignment="1">
      <alignment vertical="center"/>
    </xf>
    <xf numFmtId="0" fontId="5" fillId="37" borderId="90" xfId="0" applyFont="1" applyFill="1" applyBorder="1" applyAlignment="1">
      <alignment horizontal="center" vertical="center" textRotation="90" wrapText="1"/>
    </xf>
    <xf numFmtId="0" fontId="5" fillId="37" borderId="91" xfId="0" applyFont="1" applyFill="1" applyBorder="1" applyAlignment="1">
      <alignment horizontal="center" vertical="center" textRotation="90" wrapText="1"/>
    </xf>
    <xf numFmtId="0" fontId="5" fillId="37" borderId="92" xfId="0" applyFont="1" applyFill="1" applyBorder="1" applyAlignment="1">
      <alignment horizontal="center" vertical="center" textRotation="90" wrapText="1"/>
    </xf>
    <xf numFmtId="0" fontId="5" fillId="5" borderId="90" xfId="0" applyFont="1" applyFill="1" applyBorder="1" applyAlignment="1">
      <alignment horizontal="center" vertical="center" textRotation="90" wrapText="1"/>
    </xf>
    <xf numFmtId="0" fontId="5" fillId="5" borderId="91" xfId="0" applyFont="1" applyFill="1" applyBorder="1" applyAlignment="1">
      <alignment horizontal="center" vertical="center" textRotation="90" wrapText="1"/>
    </xf>
    <xf numFmtId="0" fontId="5" fillId="5" borderId="92" xfId="0" applyFont="1" applyFill="1" applyBorder="1" applyAlignment="1">
      <alignment horizontal="center" vertical="center" textRotation="90" wrapText="1"/>
    </xf>
    <xf numFmtId="0" fontId="0" fillId="5" borderId="75" xfId="0" applyFill="1" applyBorder="1" applyAlignment="1">
      <alignment vertical="center"/>
    </xf>
    <xf numFmtId="0" fontId="0" fillId="5" borderId="45" xfId="0" applyFill="1" applyBorder="1" applyAlignment="1">
      <alignment vertical="center"/>
    </xf>
    <xf numFmtId="0" fontId="0" fillId="5" borderId="80" xfId="0" applyFill="1" applyBorder="1" applyAlignment="1">
      <alignment vertical="center"/>
    </xf>
    <xf numFmtId="0" fontId="34" fillId="41" borderId="75" xfId="0" applyFont="1" applyFill="1" applyBorder="1" applyAlignment="1">
      <alignment horizontal="center" vertical="center"/>
    </xf>
    <xf numFmtId="0" fontId="34" fillId="41" borderId="45" xfId="0" applyFont="1" applyFill="1" applyBorder="1" applyAlignment="1">
      <alignment horizontal="center" vertical="center"/>
    </xf>
    <xf numFmtId="0" fontId="34" fillId="41" borderId="80" xfId="0" applyFont="1" applyFill="1" applyBorder="1" applyAlignment="1">
      <alignment horizontal="center" vertical="center"/>
    </xf>
    <xf numFmtId="0" fontId="34" fillId="41" borderId="59" xfId="0" applyFont="1" applyFill="1" applyBorder="1" applyAlignment="1">
      <alignment horizontal="center" vertical="center"/>
    </xf>
    <xf numFmtId="0" fontId="34" fillId="41" borderId="97" xfId="0" applyFont="1" applyFill="1" applyBorder="1" applyAlignment="1">
      <alignment horizontal="center" vertical="center"/>
    </xf>
    <xf numFmtId="0" fontId="34" fillId="41" borderId="66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13" borderId="73" xfId="0" applyFont="1" applyFill="1" applyBorder="1" applyAlignment="1">
      <alignment horizontal="center" vertical="center"/>
    </xf>
    <xf numFmtId="0" fontId="7" fillId="36" borderId="59" xfId="0" applyFont="1" applyFill="1" applyBorder="1" applyAlignment="1">
      <alignment horizontal="center" vertical="center" textRotation="90"/>
    </xf>
    <xf numFmtId="0" fontId="36" fillId="36" borderId="97" xfId="0" applyFont="1" applyFill="1" applyBorder="1" applyAlignment="1">
      <alignment horizontal="center" vertical="center" textRotation="90"/>
    </xf>
    <xf numFmtId="0" fontId="36" fillId="36" borderId="66" xfId="0" applyFont="1" applyFill="1" applyBorder="1" applyAlignment="1">
      <alignment horizontal="center" vertical="center" textRotation="90"/>
    </xf>
    <xf numFmtId="0" fontId="7" fillId="40" borderId="98" xfId="0" applyFont="1" applyFill="1" applyBorder="1" applyAlignment="1">
      <alignment horizontal="center" vertical="center" textRotation="90"/>
    </xf>
    <xf numFmtId="0" fontId="36" fillId="40" borderId="70" xfId="0" applyFont="1" applyFill="1" applyBorder="1" applyAlignment="1">
      <alignment horizontal="center" vertical="center" textRotation="90"/>
    </xf>
    <xf numFmtId="0" fontId="36" fillId="40" borderId="45" xfId="0" applyFont="1" applyFill="1" applyBorder="1" applyAlignment="1">
      <alignment horizontal="center" vertical="center" textRotation="90"/>
    </xf>
    <xf numFmtId="0" fontId="5" fillId="13" borderId="72" xfId="0" applyFont="1" applyFill="1" applyBorder="1" applyAlignment="1">
      <alignment horizontal="center"/>
    </xf>
    <xf numFmtId="0" fontId="5" fillId="13" borderId="73" xfId="0" applyFont="1" applyFill="1" applyBorder="1" applyAlignment="1">
      <alignment horizontal="center"/>
    </xf>
    <xf numFmtId="0" fontId="3" fillId="42" borderId="53" xfId="0" applyFont="1" applyFill="1" applyBorder="1" applyAlignment="1">
      <alignment horizontal="center" vertical="center"/>
    </xf>
    <xf numFmtId="0" fontId="3" fillId="42" borderId="36" xfId="0" applyFont="1" applyFill="1" applyBorder="1" applyAlignment="1">
      <alignment horizontal="center" vertical="center"/>
    </xf>
    <xf numFmtId="0" fontId="3" fillId="42" borderId="18" xfId="0" applyFont="1" applyFill="1" applyBorder="1" applyAlignment="1">
      <alignment horizontal="center" vertical="center"/>
    </xf>
    <xf numFmtId="0" fontId="3" fillId="42" borderId="22" xfId="0" applyFont="1" applyFill="1" applyBorder="1" applyAlignment="1">
      <alignment horizontal="center" vertical="center"/>
    </xf>
    <xf numFmtId="0" fontId="5" fillId="36" borderId="88" xfId="0" applyFont="1" applyFill="1" applyBorder="1" applyAlignment="1">
      <alignment horizontal="center" vertical="center" wrapText="1"/>
    </xf>
    <xf numFmtId="0" fontId="5" fillId="36" borderId="89" xfId="0" applyFont="1" applyFill="1" applyBorder="1" applyAlignment="1">
      <alignment horizontal="center" vertical="center" wrapText="1"/>
    </xf>
    <xf numFmtId="49" fontId="23" fillId="0" borderId="88" xfId="0" applyNumberFormat="1" applyFont="1" applyBorder="1" applyAlignment="1">
      <alignment horizontal="center" vertical="center"/>
    </xf>
    <xf numFmtId="49" fontId="23" fillId="0" borderId="87" xfId="0" applyNumberFormat="1" applyFont="1" applyBorder="1" applyAlignment="1">
      <alignment horizontal="center" vertical="center"/>
    </xf>
    <xf numFmtId="49" fontId="23" fillId="0" borderId="89" xfId="0" applyNumberFormat="1" applyFont="1" applyBorder="1" applyAlignment="1">
      <alignment horizontal="center" vertical="center"/>
    </xf>
    <xf numFmtId="49" fontId="23" fillId="0" borderId="53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3" fillId="0" borderId="54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62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7" fillId="0" borderId="88" xfId="0" applyFont="1" applyBorder="1" applyAlignment="1" applyProtection="1">
      <alignment horizontal="center" vertical="center"/>
      <protection locked="0"/>
    </xf>
    <xf numFmtId="0" fontId="7" fillId="0" borderId="87" xfId="0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49" fontId="25" fillId="43" borderId="88" xfId="0" applyNumberFormat="1" applyFont="1" applyFill="1" applyBorder="1" applyAlignment="1" applyProtection="1">
      <alignment horizontal="center" vertical="center"/>
      <protection locked="0"/>
    </xf>
    <xf numFmtId="49" fontId="25" fillId="43" borderId="87" xfId="0" applyNumberFormat="1" applyFont="1" applyFill="1" applyBorder="1" applyAlignment="1" applyProtection="1">
      <alignment horizontal="center" vertical="center"/>
      <protection locked="0"/>
    </xf>
    <xf numFmtId="49" fontId="25" fillId="43" borderId="89" xfId="0" applyNumberFormat="1" applyFont="1" applyFill="1" applyBorder="1" applyAlignment="1" applyProtection="1">
      <alignment horizontal="center" vertical="center"/>
      <protection locked="0"/>
    </xf>
    <xf numFmtId="0" fontId="7" fillId="34" borderId="53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38" fillId="34" borderId="53" xfId="0" applyFont="1" applyFill="1" applyBorder="1" applyAlignment="1">
      <alignment horizontal="center" vertical="center"/>
    </xf>
    <xf numFmtId="0" fontId="38" fillId="34" borderId="36" xfId="0" applyFont="1" applyFill="1" applyBorder="1" applyAlignment="1">
      <alignment horizontal="center" vertical="center"/>
    </xf>
    <xf numFmtId="0" fontId="38" fillId="34" borderId="54" xfId="0" applyFont="1" applyFill="1" applyBorder="1" applyAlignment="1">
      <alignment horizontal="center" vertical="center"/>
    </xf>
    <xf numFmtId="0" fontId="38" fillId="34" borderId="62" xfId="0" applyFont="1" applyFill="1" applyBorder="1" applyAlignment="1">
      <alignment horizontal="center" vertical="center"/>
    </xf>
    <xf numFmtId="0" fontId="38" fillId="34" borderId="18" xfId="0" applyFont="1" applyFill="1" applyBorder="1" applyAlignment="1">
      <alignment horizontal="center" vertical="center"/>
    </xf>
    <xf numFmtId="0" fontId="38" fillId="34" borderId="22" xfId="0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/>
    </xf>
    <xf numFmtId="0" fontId="4" fillId="0" borderId="20" xfId="57" applyFont="1" applyBorder="1" applyAlignment="1">
      <alignment horizontal="center" vertical="center"/>
      <protection/>
    </xf>
    <xf numFmtId="0" fontId="14" fillId="0" borderId="69" xfId="39" applyFont="1" applyBorder="1" applyAlignment="1">
      <alignment horizontal="center" vertical="center"/>
      <protection/>
    </xf>
    <xf numFmtId="0" fontId="14" fillId="0" borderId="35" xfId="39" applyFont="1" applyBorder="1" applyAlignment="1">
      <alignment horizontal="center" vertical="center"/>
      <protection/>
    </xf>
    <xf numFmtId="0" fontId="14" fillId="0" borderId="24" xfId="39" applyFont="1" applyBorder="1" applyAlignment="1">
      <alignment horizontal="center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měny_kpdž_v071124_ck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Roman EE 12 Normál" xfId="52"/>
    <cellStyle name="Followed Hyperlink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19</xdr:row>
      <xdr:rowOff>19050</xdr:rowOff>
    </xdr:from>
    <xdr:to>
      <xdr:col>14</xdr:col>
      <xdr:colOff>1038225</xdr:colOff>
      <xdr:row>25</xdr:row>
      <xdr:rowOff>152400</xdr:rowOff>
    </xdr:to>
    <xdr:pic>
      <xdr:nvPicPr>
        <xdr:cNvPr id="1" name="Obrázek 1" descr="medail03-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543300"/>
          <a:ext cx="1019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5</xdr:row>
      <xdr:rowOff>38100</xdr:rowOff>
    </xdr:from>
    <xdr:to>
      <xdr:col>14</xdr:col>
      <xdr:colOff>1047750</xdr:colOff>
      <xdr:row>11</xdr:row>
      <xdr:rowOff>142875</xdr:rowOff>
    </xdr:to>
    <xdr:pic>
      <xdr:nvPicPr>
        <xdr:cNvPr id="2" name="Obrázek 2" descr="medail01-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228725"/>
          <a:ext cx="1019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12</xdr:row>
      <xdr:rowOff>28575</xdr:rowOff>
    </xdr:from>
    <xdr:to>
      <xdr:col>14</xdr:col>
      <xdr:colOff>1047750</xdr:colOff>
      <xdr:row>18</xdr:row>
      <xdr:rowOff>152400</xdr:rowOff>
    </xdr:to>
    <xdr:pic>
      <xdr:nvPicPr>
        <xdr:cNvPr id="3" name="Obrázek 3" descr="medail02-1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2381250"/>
          <a:ext cx="10287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1"/>
  <sheetViews>
    <sheetView zoomScalePageLayoutView="0" workbookViewId="0" topLeftCell="A1">
      <pane ySplit="5" topLeftCell="A19" activePane="bottomLeft" state="frozen"/>
      <selection pane="topLeft" activeCell="A1" sqref="A1"/>
      <selection pane="bottomLeft" activeCell="D67" sqref="D67"/>
    </sheetView>
  </sheetViews>
  <sheetFormatPr defaultColWidth="9.00390625" defaultRowHeight="12.75"/>
  <cols>
    <col min="1" max="1" width="10.00390625" style="0" customWidth="1"/>
    <col min="2" max="2" width="7.375" style="0" customWidth="1"/>
    <col min="3" max="3" width="9.125" style="0" customWidth="1"/>
    <col min="4" max="4" width="13.875" style="0" customWidth="1"/>
    <col min="5" max="11" width="5.75390625" style="0" customWidth="1"/>
    <col min="12" max="12" width="7.625" style="0" customWidth="1"/>
    <col min="13" max="13" width="9.75390625" style="0" hidden="1" customWidth="1"/>
    <col min="14" max="14" width="9.25390625" style="0" customWidth="1"/>
    <col min="15" max="15" width="14.125" style="0" customWidth="1"/>
  </cols>
  <sheetData>
    <row r="1" ht="13.5" thickBot="1"/>
    <row r="2" spans="1:16" ht="24" thickBot="1">
      <c r="A2" s="256" t="s">
        <v>36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8"/>
      <c r="O2" s="154"/>
      <c r="P2" s="154"/>
    </row>
    <row r="3" ht="13.5" customHeight="1" thickBot="1">
      <c r="A3" s="42"/>
    </row>
    <row r="4" spans="1:14" ht="13.5" thickBot="1">
      <c r="A4" s="266" t="s">
        <v>79</v>
      </c>
      <c r="B4" s="267"/>
      <c r="C4" s="267"/>
      <c r="D4" s="267"/>
      <c r="E4" s="259" t="s">
        <v>32</v>
      </c>
      <c r="F4" s="259"/>
      <c r="G4" s="259" t="s">
        <v>31</v>
      </c>
      <c r="H4" s="259"/>
      <c r="I4" s="259" t="s">
        <v>30</v>
      </c>
      <c r="J4" s="259"/>
      <c r="K4" s="182" t="s">
        <v>29</v>
      </c>
      <c r="L4" s="153" t="s">
        <v>28</v>
      </c>
      <c r="M4" s="147"/>
      <c r="N4" s="147"/>
    </row>
    <row r="5" spans="1:15" ht="29.25" customHeight="1" thickBot="1">
      <c r="A5" s="149" t="s">
        <v>80</v>
      </c>
      <c r="B5" s="220" t="s">
        <v>102</v>
      </c>
      <c r="C5" s="221" t="s">
        <v>74</v>
      </c>
      <c r="D5" s="150" t="s">
        <v>76</v>
      </c>
      <c r="E5" s="215" t="s">
        <v>67</v>
      </c>
      <c r="F5" s="215"/>
      <c r="G5" s="215" t="s">
        <v>68</v>
      </c>
      <c r="H5" s="215"/>
      <c r="I5" s="215" t="s">
        <v>69</v>
      </c>
      <c r="J5" s="215"/>
      <c r="K5" s="171" t="s">
        <v>91</v>
      </c>
      <c r="L5" s="150" t="s">
        <v>72</v>
      </c>
      <c r="M5" s="150" t="s">
        <v>75</v>
      </c>
      <c r="N5" s="151" t="s">
        <v>71</v>
      </c>
      <c r="O5" s="200" t="s">
        <v>101</v>
      </c>
    </row>
    <row r="6" spans="1:15" ht="12.75">
      <c r="A6" s="260" t="s">
        <v>77</v>
      </c>
      <c r="B6" s="241" t="s">
        <v>56</v>
      </c>
      <c r="C6" s="238" t="s">
        <v>111</v>
      </c>
      <c r="D6" s="161" t="s">
        <v>61</v>
      </c>
      <c r="E6" s="158">
        <v>646</v>
      </c>
      <c r="F6" s="148">
        <v>460</v>
      </c>
      <c r="G6" s="148">
        <v>28</v>
      </c>
      <c r="H6" s="148">
        <v>4</v>
      </c>
      <c r="I6" s="148">
        <v>13</v>
      </c>
      <c r="J6" s="148">
        <v>2</v>
      </c>
      <c r="K6" s="155">
        <v>9</v>
      </c>
      <c r="L6" s="205" t="s">
        <v>73</v>
      </c>
      <c r="M6" s="212" t="s">
        <v>28</v>
      </c>
      <c r="N6" s="216" t="s">
        <v>28</v>
      </c>
      <c r="O6" s="209"/>
    </row>
    <row r="7" spans="1:15" ht="12.75">
      <c r="A7" s="261"/>
      <c r="B7" s="242"/>
      <c r="C7" s="239"/>
      <c r="D7" s="162" t="s">
        <v>63</v>
      </c>
      <c r="E7" s="159">
        <v>576</v>
      </c>
      <c r="F7" s="146">
        <v>429</v>
      </c>
      <c r="G7" s="146">
        <v>22</v>
      </c>
      <c r="H7" s="146">
        <v>8</v>
      </c>
      <c r="I7" s="146">
        <v>11</v>
      </c>
      <c r="J7" s="146">
        <v>4</v>
      </c>
      <c r="K7" s="156">
        <v>9</v>
      </c>
      <c r="L7" s="206" t="s">
        <v>73</v>
      </c>
      <c r="M7" s="213"/>
      <c r="N7" s="217"/>
      <c r="O7" s="209"/>
    </row>
    <row r="8" spans="1:15" ht="12.75">
      <c r="A8" s="261"/>
      <c r="B8" s="242"/>
      <c r="C8" s="239"/>
      <c r="D8" s="162" t="s">
        <v>65</v>
      </c>
      <c r="E8" s="159">
        <v>524</v>
      </c>
      <c r="F8" s="146">
        <v>409</v>
      </c>
      <c r="G8" s="146">
        <v>20</v>
      </c>
      <c r="H8" s="146">
        <v>10</v>
      </c>
      <c r="I8" s="146">
        <v>10</v>
      </c>
      <c r="J8" s="146">
        <v>5</v>
      </c>
      <c r="K8" s="156">
        <v>9</v>
      </c>
      <c r="L8" s="157">
        <v>1</v>
      </c>
      <c r="M8" s="213"/>
      <c r="N8" s="217"/>
      <c r="O8" s="209"/>
    </row>
    <row r="9" spans="1:15" ht="12.75">
      <c r="A9" s="261"/>
      <c r="B9" s="242"/>
      <c r="C9" s="239"/>
      <c r="D9" s="162" t="s">
        <v>62</v>
      </c>
      <c r="E9" s="159">
        <v>194</v>
      </c>
      <c r="F9" s="146">
        <v>182</v>
      </c>
      <c r="G9" s="146">
        <v>6</v>
      </c>
      <c r="H9" s="146">
        <v>5</v>
      </c>
      <c r="I9" s="146">
        <v>3</v>
      </c>
      <c r="J9" s="146">
        <v>2</v>
      </c>
      <c r="K9" s="156">
        <v>3</v>
      </c>
      <c r="L9" s="157">
        <v>1</v>
      </c>
      <c r="M9" s="213"/>
      <c r="N9" s="217"/>
      <c r="O9" s="209"/>
    </row>
    <row r="10" spans="1:15" ht="12.75">
      <c r="A10" s="261"/>
      <c r="B10" s="242"/>
      <c r="C10" s="239"/>
      <c r="D10" s="162" t="s">
        <v>64</v>
      </c>
      <c r="E10" s="159">
        <v>204</v>
      </c>
      <c r="F10" s="146">
        <v>156</v>
      </c>
      <c r="G10" s="146">
        <v>8</v>
      </c>
      <c r="H10" s="146">
        <v>3</v>
      </c>
      <c r="I10" s="146">
        <v>4</v>
      </c>
      <c r="J10" s="146">
        <v>1</v>
      </c>
      <c r="K10" s="156">
        <v>3</v>
      </c>
      <c r="L10" s="157">
        <v>1</v>
      </c>
      <c r="M10" s="213"/>
      <c r="N10" s="217"/>
      <c r="O10" s="209"/>
    </row>
    <row r="11" spans="1:15" ht="14.25">
      <c r="A11" s="261"/>
      <c r="B11" s="242"/>
      <c r="C11" s="239"/>
      <c r="D11" s="163" t="s">
        <v>66</v>
      </c>
      <c r="E11" s="160">
        <f aca="true" t="shared" si="0" ref="E11:K11">SUM(E6:E10)</f>
        <v>2144</v>
      </c>
      <c r="F11" s="152">
        <f t="shared" si="0"/>
        <v>1636</v>
      </c>
      <c r="G11" s="152">
        <f t="shared" si="0"/>
        <v>84</v>
      </c>
      <c r="H11" s="152">
        <f t="shared" si="0"/>
        <v>30</v>
      </c>
      <c r="I11" s="152">
        <f t="shared" si="0"/>
        <v>41</v>
      </c>
      <c r="J11" s="152">
        <f t="shared" si="0"/>
        <v>14</v>
      </c>
      <c r="K11" s="152">
        <f t="shared" si="0"/>
        <v>33</v>
      </c>
      <c r="L11" s="201">
        <f>SUM(L8:L10)</f>
        <v>3</v>
      </c>
      <c r="M11" s="213"/>
      <c r="N11" s="217"/>
      <c r="O11" s="209"/>
    </row>
    <row r="12" spans="1:15" ht="13.5" thickBot="1">
      <c r="A12" s="261"/>
      <c r="B12" s="243"/>
      <c r="C12" s="240"/>
      <c r="D12" s="164" t="s">
        <v>70</v>
      </c>
      <c r="E12" s="222">
        <f>E11-F11</f>
        <v>508</v>
      </c>
      <c r="F12" s="219"/>
      <c r="G12" s="219">
        <f>G11-H11</f>
        <v>54</v>
      </c>
      <c r="H12" s="219"/>
      <c r="I12" s="219">
        <f>I11-J11</f>
        <v>27</v>
      </c>
      <c r="J12" s="219"/>
      <c r="K12" s="183" t="s">
        <v>73</v>
      </c>
      <c r="L12" s="172" t="s">
        <v>73</v>
      </c>
      <c r="M12" s="214"/>
      <c r="N12" s="218"/>
      <c r="O12" s="209"/>
    </row>
    <row r="13" spans="1:15" ht="13.5" customHeight="1">
      <c r="A13" s="261"/>
      <c r="B13" s="223" t="s">
        <v>110</v>
      </c>
      <c r="C13" s="226" t="s">
        <v>112</v>
      </c>
      <c r="D13" s="165" t="s">
        <v>61</v>
      </c>
      <c r="E13" s="158">
        <v>650</v>
      </c>
      <c r="F13" s="148">
        <v>324</v>
      </c>
      <c r="G13" s="148">
        <v>30</v>
      </c>
      <c r="H13" s="148">
        <v>0</v>
      </c>
      <c r="I13" s="148">
        <v>15</v>
      </c>
      <c r="J13" s="148">
        <v>0</v>
      </c>
      <c r="K13" s="155">
        <v>9</v>
      </c>
      <c r="L13" s="205" t="s">
        <v>73</v>
      </c>
      <c r="M13" s="212" t="s">
        <v>29</v>
      </c>
      <c r="N13" s="216" t="s">
        <v>29</v>
      </c>
      <c r="O13" s="210"/>
    </row>
    <row r="14" spans="1:15" ht="12.75">
      <c r="A14" s="261"/>
      <c r="B14" s="224"/>
      <c r="C14" s="227"/>
      <c r="D14" s="166" t="s">
        <v>63</v>
      </c>
      <c r="E14" s="159">
        <v>649</v>
      </c>
      <c r="F14" s="146">
        <v>342</v>
      </c>
      <c r="G14" s="146">
        <v>30</v>
      </c>
      <c r="H14" s="146">
        <v>1</v>
      </c>
      <c r="I14" s="146">
        <v>15</v>
      </c>
      <c r="J14" s="146">
        <v>0</v>
      </c>
      <c r="K14" s="156">
        <v>9</v>
      </c>
      <c r="L14" s="206" t="s">
        <v>73</v>
      </c>
      <c r="M14" s="213"/>
      <c r="N14" s="217"/>
      <c r="O14" s="209"/>
    </row>
    <row r="15" spans="1:15" ht="12.75">
      <c r="A15" s="261"/>
      <c r="B15" s="224"/>
      <c r="C15" s="227"/>
      <c r="D15" s="166" t="s">
        <v>65</v>
      </c>
      <c r="E15" s="159">
        <v>598</v>
      </c>
      <c r="F15" s="146">
        <v>538</v>
      </c>
      <c r="G15" s="146">
        <v>18</v>
      </c>
      <c r="H15" s="146">
        <v>15</v>
      </c>
      <c r="I15" s="146">
        <v>8</v>
      </c>
      <c r="J15" s="146">
        <v>7</v>
      </c>
      <c r="K15" s="156">
        <v>7</v>
      </c>
      <c r="L15" s="206">
        <v>2</v>
      </c>
      <c r="M15" s="213"/>
      <c r="N15" s="217"/>
      <c r="O15" s="209"/>
    </row>
    <row r="16" spans="1:15" ht="12.75">
      <c r="A16" s="261"/>
      <c r="B16" s="224"/>
      <c r="C16" s="227"/>
      <c r="D16" s="166" t="s">
        <v>62</v>
      </c>
      <c r="E16" s="159">
        <v>182</v>
      </c>
      <c r="F16" s="146">
        <v>194</v>
      </c>
      <c r="G16" s="146">
        <v>5</v>
      </c>
      <c r="H16" s="146">
        <v>6</v>
      </c>
      <c r="I16" s="146">
        <v>2</v>
      </c>
      <c r="J16" s="146">
        <v>3</v>
      </c>
      <c r="K16" s="156">
        <v>1</v>
      </c>
      <c r="L16" s="206">
        <v>2</v>
      </c>
      <c r="M16" s="213"/>
      <c r="N16" s="217"/>
      <c r="O16" s="209"/>
    </row>
    <row r="17" spans="1:15" ht="12.75">
      <c r="A17" s="261"/>
      <c r="B17" s="224"/>
      <c r="C17" s="227"/>
      <c r="D17" s="166" t="s">
        <v>64</v>
      </c>
      <c r="E17" s="159">
        <v>156</v>
      </c>
      <c r="F17" s="146">
        <v>204</v>
      </c>
      <c r="G17" s="146">
        <v>3</v>
      </c>
      <c r="H17" s="146">
        <v>8</v>
      </c>
      <c r="I17" s="146">
        <v>1</v>
      </c>
      <c r="J17" s="146">
        <v>4</v>
      </c>
      <c r="K17" s="156">
        <v>1</v>
      </c>
      <c r="L17" s="206">
        <v>2</v>
      </c>
      <c r="M17" s="213"/>
      <c r="N17" s="217"/>
      <c r="O17" s="209"/>
    </row>
    <row r="18" spans="1:15" ht="14.25">
      <c r="A18" s="261"/>
      <c r="B18" s="224"/>
      <c r="C18" s="227"/>
      <c r="D18" s="163" t="s">
        <v>66</v>
      </c>
      <c r="E18" s="160">
        <f aca="true" t="shared" si="1" ref="E18:K18">SUM(E13:E17)</f>
        <v>2235</v>
      </c>
      <c r="F18" s="152">
        <f t="shared" si="1"/>
        <v>1602</v>
      </c>
      <c r="G18" s="152">
        <f t="shared" si="1"/>
        <v>86</v>
      </c>
      <c r="H18" s="152">
        <f t="shared" si="1"/>
        <v>30</v>
      </c>
      <c r="I18" s="152">
        <f t="shared" si="1"/>
        <v>41</v>
      </c>
      <c r="J18" s="152">
        <f t="shared" si="1"/>
        <v>14</v>
      </c>
      <c r="K18" s="152">
        <f t="shared" si="1"/>
        <v>27</v>
      </c>
      <c r="L18" s="201">
        <f>SUM(L15:L17)</f>
        <v>6</v>
      </c>
      <c r="M18" s="213"/>
      <c r="N18" s="217"/>
      <c r="O18" s="209"/>
    </row>
    <row r="19" spans="1:15" ht="13.5" thickBot="1">
      <c r="A19" s="261"/>
      <c r="B19" s="225"/>
      <c r="C19" s="228"/>
      <c r="D19" s="164" t="s">
        <v>70</v>
      </c>
      <c r="E19" s="222">
        <f>E18-F18</f>
        <v>633</v>
      </c>
      <c r="F19" s="219"/>
      <c r="G19" s="219">
        <f>G18-H18</f>
        <v>56</v>
      </c>
      <c r="H19" s="219"/>
      <c r="I19" s="219">
        <f>I18-J18</f>
        <v>27</v>
      </c>
      <c r="J19" s="219"/>
      <c r="K19" s="183" t="s">
        <v>73</v>
      </c>
      <c r="L19" s="172" t="s">
        <v>73</v>
      </c>
      <c r="M19" s="214"/>
      <c r="N19" s="218"/>
      <c r="O19" s="211"/>
    </row>
    <row r="20" spans="1:15" ht="12.75">
      <c r="A20" s="261"/>
      <c r="B20" s="229" t="s">
        <v>38</v>
      </c>
      <c r="C20" s="232" t="s">
        <v>113</v>
      </c>
      <c r="D20" s="167" t="s">
        <v>61</v>
      </c>
      <c r="E20" s="158">
        <v>519</v>
      </c>
      <c r="F20" s="148">
        <v>550</v>
      </c>
      <c r="G20" s="148">
        <v>12</v>
      </c>
      <c r="H20" s="148">
        <v>17</v>
      </c>
      <c r="I20" s="148">
        <v>7</v>
      </c>
      <c r="J20" s="148">
        <v>8</v>
      </c>
      <c r="K20" s="155">
        <v>7</v>
      </c>
      <c r="L20" s="205" t="s">
        <v>73</v>
      </c>
      <c r="M20" s="212" t="s">
        <v>31</v>
      </c>
      <c r="N20" s="216" t="s">
        <v>30</v>
      </c>
      <c r="O20" s="210"/>
    </row>
    <row r="21" spans="1:15" ht="12.75">
      <c r="A21" s="261"/>
      <c r="B21" s="230"/>
      <c r="C21" s="233"/>
      <c r="D21" s="168" t="s">
        <v>63</v>
      </c>
      <c r="E21" s="159">
        <v>497</v>
      </c>
      <c r="F21" s="146">
        <v>494</v>
      </c>
      <c r="G21" s="146">
        <v>15</v>
      </c>
      <c r="H21" s="146">
        <v>16</v>
      </c>
      <c r="I21" s="146">
        <v>7</v>
      </c>
      <c r="J21" s="146">
        <v>8</v>
      </c>
      <c r="K21" s="156">
        <v>7</v>
      </c>
      <c r="L21" s="206" t="s">
        <v>73</v>
      </c>
      <c r="M21" s="213"/>
      <c r="N21" s="217"/>
      <c r="O21" s="209"/>
    </row>
    <row r="22" spans="1:15" ht="12.75">
      <c r="A22" s="261"/>
      <c r="B22" s="230"/>
      <c r="C22" s="233"/>
      <c r="D22" s="168" t="s">
        <v>65</v>
      </c>
      <c r="E22" s="159">
        <v>535</v>
      </c>
      <c r="F22" s="146">
        <v>558</v>
      </c>
      <c r="G22" s="146">
        <v>14</v>
      </c>
      <c r="H22" s="146">
        <v>18</v>
      </c>
      <c r="I22" s="146">
        <v>7</v>
      </c>
      <c r="J22" s="146">
        <v>8</v>
      </c>
      <c r="K22" s="156">
        <v>5</v>
      </c>
      <c r="L22" s="206">
        <v>3</v>
      </c>
      <c r="M22" s="213"/>
      <c r="N22" s="217"/>
      <c r="O22" s="209"/>
    </row>
    <row r="23" spans="1:15" ht="12.75">
      <c r="A23" s="261"/>
      <c r="B23" s="230"/>
      <c r="C23" s="233"/>
      <c r="D23" s="168" t="s">
        <v>62</v>
      </c>
      <c r="E23" s="159">
        <v>203</v>
      </c>
      <c r="F23" s="146">
        <v>191</v>
      </c>
      <c r="G23" s="146">
        <v>6</v>
      </c>
      <c r="H23" s="146">
        <v>5</v>
      </c>
      <c r="I23" s="146">
        <v>3</v>
      </c>
      <c r="J23" s="146">
        <v>2</v>
      </c>
      <c r="K23" s="156">
        <v>3</v>
      </c>
      <c r="L23" s="206">
        <v>3</v>
      </c>
      <c r="M23" s="213"/>
      <c r="N23" s="217"/>
      <c r="O23" s="209"/>
    </row>
    <row r="24" spans="1:15" ht="12.75">
      <c r="A24" s="261"/>
      <c r="B24" s="230"/>
      <c r="C24" s="233"/>
      <c r="D24" s="168" t="s">
        <v>64</v>
      </c>
      <c r="E24" s="159">
        <v>146</v>
      </c>
      <c r="F24" s="146">
        <v>175</v>
      </c>
      <c r="G24" s="146">
        <v>4</v>
      </c>
      <c r="H24" s="146">
        <v>6</v>
      </c>
      <c r="I24" s="146">
        <v>2</v>
      </c>
      <c r="J24" s="146">
        <v>3</v>
      </c>
      <c r="K24" s="156">
        <v>1</v>
      </c>
      <c r="L24" s="206">
        <v>4</v>
      </c>
      <c r="M24" s="213"/>
      <c r="N24" s="217"/>
      <c r="O24" s="209"/>
    </row>
    <row r="25" spans="1:15" ht="14.25">
      <c r="A25" s="261"/>
      <c r="B25" s="230"/>
      <c r="C25" s="233"/>
      <c r="D25" s="163" t="s">
        <v>66</v>
      </c>
      <c r="E25" s="160">
        <f aca="true" t="shared" si="2" ref="E25:K25">SUM(E20:E24)</f>
        <v>1900</v>
      </c>
      <c r="F25" s="152">
        <f t="shared" si="2"/>
        <v>1968</v>
      </c>
      <c r="G25" s="152">
        <f t="shared" si="2"/>
        <v>51</v>
      </c>
      <c r="H25" s="152">
        <f t="shared" si="2"/>
        <v>62</v>
      </c>
      <c r="I25" s="152">
        <f t="shared" si="2"/>
        <v>26</v>
      </c>
      <c r="J25" s="152">
        <f t="shared" si="2"/>
        <v>29</v>
      </c>
      <c r="K25" s="152">
        <f t="shared" si="2"/>
        <v>23</v>
      </c>
      <c r="L25" s="201">
        <f>SUM(L22:L24)</f>
        <v>10</v>
      </c>
      <c r="M25" s="213"/>
      <c r="N25" s="217"/>
      <c r="O25" s="209"/>
    </row>
    <row r="26" spans="1:15" ht="13.5" thickBot="1">
      <c r="A26" s="261"/>
      <c r="B26" s="231"/>
      <c r="C26" s="234"/>
      <c r="D26" s="164" t="s">
        <v>70</v>
      </c>
      <c r="E26" s="222">
        <f>E25-F25</f>
        <v>-68</v>
      </c>
      <c r="F26" s="219"/>
      <c r="G26" s="219">
        <f>G25-H25</f>
        <v>-11</v>
      </c>
      <c r="H26" s="219"/>
      <c r="I26" s="219">
        <f>I25-J25</f>
        <v>-3</v>
      </c>
      <c r="J26" s="219"/>
      <c r="K26" s="183" t="s">
        <v>73</v>
      </c>
      <c r="L26" s="172" t="s">
        <v>73</v>
      </c>
      <c r="M26" s="214"/>
      <c r="N26" s="218"/>
      <c r="O26" s="211"/>
    </row>
    <row r="27" spans="1:14" ht="12.75">
      <c r="A27" s="261"/>
      <c r="B27" s="244" t="s">
        <v>40</v>
      </c>
      <c r="C27" s="247" t="s">
        <v>59</v>
      </c>
      <c r="D27" s="169" t="s">
        <v>61</v>
      </c>
      <c r="E27" s="158">
        <v>574</v>
      </c>
      <c r="F27" s="148">
        <v>504</v>
      </c>
      <c r="G27" s="148">
        <v>17</v>
      </c>
      <c r="H27" s="148">
        <v>14</v>
      </c>
      <c r="I27" s="148">
        <v>8</v>
      </c>
      <c r="J27" s="148">
        <v>7</v>
      </c>
      <c r="K27" s="155">
        <v>7</v>
      </c>
      <c r="L27" s="205" t="s">
        <v>73</v>
      </c>
      <c r="M27" s="212" t="s">
        <v>30</v>
      </c>
      <c r="N27" s="216" t="s">
        <v>31</v>
      </c>
    </row>
    <row r="28" spans="1:14" ht="12.75">
      <c r="A28" s="261"/>
      <c r="B28" s="245"/>
      <c r="C28" s="248"/>
      <c r="D28" s="170" t="s">
        <v>63</v>
      </c>
      <c r="E28" s="159">
        <v>462</v>
      </c>
      <c r="F28" s="146">
        <v>625</v>
      </c>
      <c r="G28" s="146">
        <v>10</v>
      </c>
      <c r="H28" s="146">
        <v>22</v>
      </c>
      <c r="I28" s="146">
        <v>5</v>
      </c>
      <c r="J28" s="146">
        <v>10</v>
      </c>
      <c r="K28" s="156">
        <v>5</v>
      </c>
      <c r="L28" s="206" t="s">
        <v>73</v>
      </c>
      <c r="M28" s="213"/>
      <c r="N28" s="217"/>
    </row>
    <row r="29" spans="1:14" ht="12.75">
      <c r="A29" s="261"/>
      <c r="B29" s="245"/>
      <c r="C29" s="248"/>
      <c r="D29" s="170" t="s">
        <v>65</v>
      </c>
      <c r="E29" s="159">
        <v>467</v>
      </c>
      <c r="F29" s="146">
        <v>619</v>
      </c>
      <c r="G29" s="146">
        <v>12</v>
      </c>
      <c r="H29" s="146">
        <v>21</v>
      </c>
      <c r="I29" s="146">
        <v>5</v>
      </c>
      <c r="J29" s="146">
        <v>10</v>
      </c>
      <c r="K29" s="156">
        <v>3</v>
      </c>
      <c r="L29" s="206">
        <v>4</v>
      </c>
      <c r="M29" s="213"/>
      <c r="N29" s="217"/>
    </row>
    <row r="30" spans="1:14" ht="12.75">
      <c r="A30" s="261"/>
      <c r="B30" s="245"/>
      <c r="C30" s="248"/>
      <c r="D30" s="170" t="s">
        <v>62</v>
      </c>
      <c r="E30" s="159">
        <v>191</v>
      </c>
      <c r="F30" s="146">
        <v>203</v>
      </c>
      <c r="G30" s="146">
        <v>5</v>
      </c>
      <c r="H30" s="146">
        <v>6</v>
      </c>
      <c r="I30" s="146">
        <v>2</v>
      </c>
      <c r="J30" s="146">
        <v>3</v>
      </c>
      <c r="K30" s="156">
        <v>1</v>
      </c>
      <c r="L30" s="206">
        <v>4</v>
      </c>
      <c r="M30" s="213"/>
      <c r="N30" s="217"/>
    </row>
    <row r="31" spans="1:14" ht="12.75">
      <c r="A31" s="261"/>
      <c r="B31" s="245"/>
      <c r="C31" s="248"/>
      <c r="D31" s="170" t="s">
        <v>64</v>
      </c>
      <c r="E31" s="159">
        <v>231</v>
      </c>
      <c r="F31" s="146">
        <v>194</v>
      </c>
      <c r="G31" s="146">
        <v>6</v>
      </c>
      <c r="H31" s="146">
        <v>7</v>
      </c>
      <c r="I31" s="146">
        <v>2</v>
      </c>
      <c r="J31" s="146">
        <v>3</v>
      </c>
      <c r="K31" s="156">
        <v>1</v>
      </c>
      <c r="L31" s="206">
        <v>6</v>
      </c>
      <c r="M31" s="213"/>
      <c r="N31" s="217"/>
    </row>
    <row r="32" spans="1:14" ht="15">
      <c r="A32" s="261"/>
      <c r="B32" s="245"/>
      <c r="C32" s="248"/>
      <c r="D32" s="163" t="s">
        <v>66</v>
      </c>
      <c r="E32" s="160">
        <f aca="true" t="shared" si="3" ref="E32:K32">SUM(E27:E31)</f>
        <v>1925</v>
      </c>
      <c r="F32" s="152">
        <f t="shared" si="3"/>
        <v>2145</v>
      </c>
      <c r="G32" s="152">
        <f t="shared" si="3"/>
        <v>50</v>
      </c>
      <c r="H32" s="152">
        <f t="shared" si="3"/>
        <v>70</v>
      </c>
      <c r="I32" s="152">
        <f t="shared" si="3"/>
        <v>22</v>
      </c>
      <c r="J32" s="152">
        <f t="shared" si="3"/>
        <v>33</v>
      </c>
      <c r="K32" s="152">
        <f t="shared" si="3"/>
        <v>17</v>
      </c>
      <c r="L32" s="201">
        <f>SUM(L29:L31)</f>
        <v>14</v>
      </c>
      <c r="M32" s="213"/>
      <c r="N32" s="217"/>
    </row>
    <row r="33" spans="1:14" ht="13.5" thickBot="1">
      <c r="A33" s="262"/>
      <c r="B33" s="246"/>
      <c r="C33" s="249"/>
      <c r="D33" s="164" t="s">
        <v>70</v>
      </c>
      <c r="E33" s="222">
        <f>E32-F32</f>
        <v>-220</v>
      </c>
      <c r="F33" s="219"/>
      <c r="G33" s="219">
        <f>G32-H32</f>
        <v>-20</v>
      </c>
      <c r="H33" s="219"/>
      <c r="I33" s="219">
        <f>I32-J32</f>
        <v>-11</v>
      </c>
      <c r="J33" s="219"/>
      <c r="K33" s="183" t="s">
        <v>73</v>
      </c>
      <c r="L33" s="172" t="s">
        <v>73</v>
      </c>
      <c r="M33" s="214"/>
      <c r="N33" s="218"/>
    </row>
    <row r="34" spans="1:14" ht="12.75" customHeight="1">
      <c r="A34" s="263" t="s">
        <v>78</v>
      </c>
      <c r="B34" s="241" t="s">
        <v>39</v>
      </c>
      <c r="C34" s="238" t="s">
        <v>114</v>
      </c>
      <c r="D34" s="161" t="s">
        <v>61</v>
      </c>
      <c r="E34" s="158">
        <v>560</v>
      </c>
      <c r="F34" s="148">
        <v>618</v>
      </c>
      <c r="G34" s="148">
        <v>12</v>
      </c>
      <c r="H34" s="148">
        <v>22</v>
      </c>
      <c r="I34" s="148">
        <v>5</v>
      </c>
      <c r="J34" s="148">
        <v>10</v>
      </c>
      <c r="K34" s="155">
        <v>3</v>
      </c>
      <c r="L34" s="205" t="s">
        <v>73</v>
      </c>
      <c r="M34" s="253" t="s">
        <v>32</v>
      </c>
      <c r="N34" s="235" t="s">
        <v>32</v>
      </c>
    </row>
    <row r="35" spans="1:14" ht="12.75">
      <c r="A35" s="264"/>
      <c r="B35" s="242"/>
      <c r="C35" s="239"/>
      <c r="D35" s="162" t="s">
        <v>63</v>
      </c>
      <c r="E35" s="159">
        <v>575</v>
      </c>
      <c r="F35" s="146">
        <v>459</v>
      </c>
      <c r="G35" s="146">
        <v>20</v>
      </c>
      <c r="H35" s="146">
        <v>10</v>
      </c>
      <c r="I35" s="146">
        <v>10</v>
      </c>
      <c r="J35" s="146">
        <v>5</v>
      </c>
      <c r="K35" s="156">
        <v>7</v>
      </c>
      <c r="L35" s="206" t="s">
        <v>73</v>
      </c>
      <c r="M35" s="254"/>
      <c r="N35" s="236"/>
    </row>
    <row r="36" spans="1:14" ht="12.75">
      <c r="A36" s="264"/>
      <c r="B36" s="242"/>
      <c r="C36" s="239"/>
      <c r="D36" s="162" t="s">
        <v>65</v>
      </c>
      <c r="E36" s="159">
        <v>651</v>
      </c>
      <c r="F36" s="146">
        <v>387</v>
      </c>
      <c r="G36" s="146">
        <v>28</v>
      </c>
      <c r="H36" s="146">
        <v>5</v>
      </c>
      <c r="I36" s="146">
        <v>13</v>
      </c>
      <c r="J36" s="146">
        <v>2</v>
      </c>
      <c r="K36" s="156">
        <v>9</v>
      </c>
      <c r="L36" s="206">
        <v>5</v>
      </c>
      <c r="M36" s="254"/>
      <c r="N36" s="236"/>
    </row>
    <row r="37" spans="1:14" ht="12.75">
      <c r="A37" s="264"/>
      <c r="B37" s="242"/>
      <c r="C37" s="239"/>
      <c r="D37" s="162" t="s">
        <v>62</v>
      </c>
      <c r="E37" s="159">
        <v>201</v>
      </c>
      <c r="F37" s="146">
        <v>157</v>
      </c>
      <c r="G37" s="146">
        <v>5</v>
      </c>
      <c r="H37" s="146">
        <v>6</v>
      </c>
      <c r="I37" s="146">
        <v>2</v>
      </c>
      <c r="J37" s="146">
        <v>3</v>
      </c>
      <c r="K37" s="156">
        <v>1</v>
      </c>
      <c r="L37" s="206">
        <v>8</v>
      </c>
      <c r="M37" s="254"/>
      <c r="N37" s="236"/>
    </row>
    <row r="38" spans="1:14" ht="12.75">
      <c r="A38" s="264"/>
      <c r="B38" s="242"/>
      <c r="C38" s="239"/>
      <c r="D38" s="162" t="s">
        <v>64</v>
      </c>
      <c r="E38" s="159">
        <v>175</v>
      </c>
      <c r="F38" s="146">
        <v>146</v>
      </c>
      <c r="G38" s="146">
        <v>6</v>
      </c>
      <c r="H38" s="146">
        <v>4</v>
      </c>
      <c r="I38" s="146">
        <v>3</v>
      </c>
      <c r="J38" s="146">
        <v>2</v>
      </c>
      <c r="K38" s="156">
        <v>3</v>
      </c>
      <c r="L38" s="206">
        <v>3</v>
      </c>
      <c r="M38" s="254"/>
      <c r="N38" s="236"/>
    </row>
    <row r="39" spans="1:14" ht="15">
      <c r="A39" s="264"/>
      <c r="B39" s="242"/>
      <c r="C39" s="239"/>
      <c r="D39" s="163" t="s">
        <v>66</v>
      </c>
      <c r="E39" s="160">
        <f aca="true" t="shared" si="4" ref="E39:K39">SUM(E34:E38)</f>
        <v>2162</v>
      </c>
      <c r="F39" s="152">
        <f t="shared" si="4"/>
        <v>1767</v>
      </c>
      <c r="G39" s="152">
        <f t="shared" si="4"/>
        <v>71</v>
      </c>
      <c r="H39" s="152">
        <f t="shared" si="4"/>
        <v>47</v>
      </c>
      <c r="I39" s="152">
        <f t="shared" si="4"/>
        <v>33</v>
      </c>
      <c r="J39" s="152">
        <f t="shared" si="4"/>
        <v>22</v>
      </c>
      <c r="K39" s="152">
        <f t="shared" si="4"/>
        <v>23</v>
      </c>
      <c r="L39" s="201">
        <f>SUM(L36:L38)</f>
        <v>16</v>
      </c>
      <c r="M39" s="254"/>
      <c r="N39" s="236"/>
    </row>
    <row r="40" spans="1:14" ht="13.5" thickBot="1">
      <c r="A40" s="264"/>
      <c r="B40" s="243"/>
      <c r="C40" s="240"/>
      <c r="D40" s="164" t="s">
        <v>70</v>
      </c>
      <c r="E40" s="222">
        <f>E39-F39</f>
        <v>395</v>
      </c>
      <c r="F40" s="219"/>
      <c r="G40" s="219">
        <f>G39-H39</f>
        <v>24</v>
      </c>
      <c r="H40" s="219"/>
      <c r="I40" s="219">
        <f>I39-J39</f>
        <v>11</v>
      </c>
      <c r="J40" s="219"/>
      <c r="K40" s="183" t="s">
        <v>73</v>
      </c>
      <c r="L40" s="172" t="s">
        <v>73</v>
      </c>
      <c r="M40" s="255"/>
      <c r="N40" s="237"/>
    </row>
    <row r="41" spans="1:14" ht="12.75" customHeight="1">
      <c r="A41" s="265"/>
      <c r="B41" s="223" t="s">
        <v>43</v>
      </c>
      <c r="C41" s="226" t="s">
        <v>58</v>
      </c>
      <c r="D41" s="165" t="s">
        <v>61</v>
      </c>
      <c r="E41" s="158">
        <v>451</v>
      </c>
      <c r="F41" s="148">
        <v>575</v>
      </c>
      <c r="G41" s="148">
        <v>7</v>
      </c>
      <c r="H41" s="148">
        <v>24</v>
      </c>
      <c r="I41" s="148">
        <v>3</v>
      </c>
      <c r="J41" s="148">
        <v>12</v>
      </c>
      <c r="K41" s="155">
        <v>5</v>
      </c>
      <c r="L41" s="205" t="s">
        <v>73</v>
      </c>
      <c r="M41" s="253" t="s">
        <v>33</v>
      </c>
      <c r="N41" s="235" t="s">
        <v>33</v>
      </c>
    </row>
    <row r="42" spans="1:14" ht="12.75">
      <c r="A42" s="265"/>
      <c r="B42" s="224"/>
      <c r="C42" s="227"/>
      <c r="D42" s="166" t="s">
        <v>63</v>
      </c>
      <c r="E42" s="159">
        <v>413</v>
      </c>
      <c r="F42" s="146">
        <v>612</v>
      </c>
      <c r="G42" s="146">
        <v>8</v>
      </c>
      <c r="H42" s="146">
        <v>24</v>
      </c>
      <c r="I42" s="146">
        <v>4</v>
      </c>
      <c r="J42" s="146">
        <v>11</v>
      </c>
      <c r="K42" s="156">
        <v>5</v>
      </c>
      <c r="L42" s="206" t="s">
        <v>73</v>
      </c>
      <c r="M42" s="254"/>
      <c r="N42" s="236"/>
    </row>
    <row r="43" spans="1:14" ht="12.75">
      <c r="A43" s="265"/>
      <c r="B43" s="224"/>
      <c r="C43" s="227"/>
      <c r="D43" s="166" t="s">
        <v>65</v>
      </c>
      <c r="E43" s="159">
        <v>486</v>
      </c>
      <c r="F43" s="146">
        <v>679</v>
      </c>
      <c r="G43" s="146">
        <v>9</v>
      </c>
      <c r="H43" s="146">
        <v>25</v>
      </c>
      <c r="I43" s="146">
        <v>3</v>
      </c>
      <c r="J43" s="146">
        <v>12</v>
      </c>
      <c r="K43" s="156">
        <v>3</v>
      </c>
      <c r="L43" s="206">
        <v>8</v>
      </c>
      <c r="M43" s="254"/>
      <c r="N43" s="236"/>
    </row>
    <row r="44" spans="1:14" ht="12.75">
      <c r="A44" s="265"/>
      <c r="B44" s="224"/>
      <c r="C44" s="227"/>
      <c r="D44" s="166" t="s">
        <v>62</v>
      </c>
      <c r="E44" s="159">
        <v>176</v>
      </c>
      <c r="F44" s="146">
        <v>218</v>
      </c>
      <c r="G44" s="146">
        <v>2</v>
      </c>
      <c r="H44" s="146">
        <v>8</v>
      </c>
      <c r="I44" s="146">
        <v>1</v>
      </c>
      <c r="J44" s="146">
        <v>4</v>
      </c>
      <c r="K44" s="156">
        <v>1</v>
      </c>
      <c r="L44" s="206">
        <v>6</v>
      </c>
      <c r="M44" s="254"/>
      <c r="N44" s="236"/>
    </row>
    <row r="45" spans="1:14" ht="12.75">
      <c r="A45" s="265"/>
      <c r="B45" s="224"/>
      <c r="C45" s="227"/>
      <c r="D45" s="166" t="s">
        <v>64</v>
      </c>
      <c r="E45" s="159">
        <v>194</v>
      </c>
      <c r="F45" s="146">
        <v>231</v>
      </c>
      <c r="G45" s="146">
        <v>7</v>
      </c>
      <c r="H45" s="146">
        <v>6</v>
      </c>
      <c r="I45" s="146">
        <v>3</v>
      </c>
      <c r="J45" s="146">
        <v>2</v>
      </c>
      <c r="K45" s="156">
        <v>3</v>
      </c>
      <c r="L45" s="206">
        <v>5</v>
      </c>
      <c r="M45" s="254"/>
      <c r="N45" s="236"/>
    </row>
    <row r="46" spans="1:14" ht="15">
      <c r="A46" s="265"/>
      <c r="B46" s="224"/>
      <c r="C46" s="227"/>
      <c r="D46" s="163" t="s">
        <v>66</v>
      </c>
      <c r="E46" s="160">
        <f aca="true" t="shared" si="5" ref="E46:K46">SUM(E41:E45)</f>
        <v>1720</v>
      </c>
      <c r="F46" s="152">
        <f t="shared" si="5"/>
        <v>2315</v>
      </c>
      <c r="G46" s="152">
        <f t="shared" si="5"/>
        <v>33</v>
      </c>
      <c r="H46" s="152">
        <f t="shared" si="5"/>
        <v>87</v>
      </c>
      <c r="I46" s="152">
        <f t="shared" si="5"/>
        <v>14</v>
      </c>
      <c r="J46" s="152">
        <f t="shared" si="5"/>
        <v>41</v>
      </c>
      <c r="K46" s="152">
        <f t="shared" si="5"/>
        <v>17</v>
      </c>
      <c r="L46" s="201">
        <f>SUM(L43:L45)</f>
        <v>19</v>
      </c>
      <c r="M46" s="254"/>
      <c r="N46" s="236"/>
    </row>
    <row r="47" spans="1:14" ht="13.5" thickBot="1">
      <c r="A47" s="265"/>
      <c r="B47" s="225"/>
      <c r="C47" s="228"/>
      <c r="D47" s="164" t="s">
        <v>70</v>
      </c>
      <c r="E47" s="222">
        <f>E46-F46</f>
        <v>-595</v>
      </c>
      <c r="F47" s="219"/>
      <c r="G47" s="219">
        <f>G46-H46</f>
        <v>-54</v>
      </c>
      <c r="H47" s="219"/>
      <c r="I47" s="219">
        <f>I46-J46</f>
        <v>-27</v>
      </c>
      <c r="J47" s="219"/>
      <c r="K47" s="183" t="s">
        <v>73</v>
      </c>
      <c r="L47" s="172" t="s">
        <v>73</v>
      </c>
      <c r="M47" s="255"/>
      <c r="N47" s="237"/>
    </row>
    <row r="48" spans="1:14" ht="12.75" customHeight="1">
      <c r="A48" s="265"/>
      <c r="B48" s="244" t="s">
        <v>42</v>
      </c>
      <c r="C48" s="247" t="s">
        <v>60</v>
      </c>
      <c r="D48" s="169" t="s">
        <v>61</v>
      </c>
      <c r="E48" s="158">
        <v>370</v>
      </c>
      <c r="F48" s="148">
        <v>642</v>
      </c>
      <c r="G48" s="148">
        <v>8</v>
      </c>
      <c r="H48" s="148">
        <v>24</v>
      </c>
      <c r="I48" s="148">
        <v>4</v>
      </c>
      <c r="J48" s="148">
        <v>11</v>
      </c>
      <c r="K48" s="148">
        <v>3</v>
      </c>
      <c r="L48" s="207" t="s">
        <v>73</v>
      </c>
      <c r="M48" s="250" t="s">
        <v>35</v>
      </c>
      <c r="N48" s="235" t="s">
        <v>34</v>
      </c>
    </row>
    <row r="49" spans="1:14" ht="12.75" customHeight="1">
      <c r="A49" s="265"/>
      <c r="B49" s="245"/>
      <c r="C49" s="248"/>
      <c r="D49" s="170" t="s">
        <v>63</v>
      </c>
      <c r="E49" s="159">
        <v>534</v>
      </c>
      <c r="F49" s="146">
        <v>645</v>
      </c>
      <c r="G49" s="146">
        <v>11</v>
      </c>
      <c r="H49" s="146">
        <v>23</v>
      </c>
      <c r="I49" s="146">
        <v>4</v>
      </c>
      <c r="J49" s="146">
        <v>11</v>
      </c>
      <c r="K49" s="146">
        <v>3</v>
      </c>
      <c r="L49" s="208" t="s">
        <v>73</v>
      </c>
      <c r="M49" s="251"/>
      <c r="N49" s="236"/>
    </row>
    <row r="50" spans="1:14" ht="12.75" customHeight="1">
      <c r="A50" s="265"/>
      <c r="B50" s="245"/>
      <c r="C50" s="248"/>
      <c r="D50" s="170" t="s">
        <v>65</v>
      </c>
      <c r="E50" s="159">
        <v>601</v>
      </c>
      <c r="F50" s="146">
        <v>620</v>
      </c>
      <c r="G50" s="146">
        <v>18</v>
      </c>
      <c r="H50" s="146">
        <v>17</v>
      </c>
      <c r="I50" s="146">
        <v>8</v>
      </c>
      <c r="J50" s="146">
        <v>7</v>
      </c>
      <c r="K50" s="146">
        <v>7</v>
      </c>
      <c r="L50" s="208">
        <v>6</v>
      </c>
      <c r="M50" s="251"/>
      <c r="N50" s="236"/>
    </row>
    <row r="51" spans="1:14" ht="12.75" customHeight="1">
      <c r="A51" s="265"/>
      <c r="B51" s="245"/>
      <c r="C51" s="248"/>
      <c r="D51" s="170" t="s">
        <v>62</v>
      </c>
      <c r="E51" s="159">
        <v>157</v>
      </c>
      <c r="F51" s="146">
        <v>201</v>
      </c>
      <c r="G51" s="146">
        <v>6</v>
      </c>
      <c r="H51" s="146">
        <v>5</v>
      </c>
      <c r="I51" s="146">
        <v>3</v>
      </c>
      <c r="J51" s="146">
        <v>2</v>
      </c>
      <c r="K51" s="146">
        <v>3</v>
      </c>
      <c r="L51" s="208">
        <v>7</v>
      </c>
      <c r="M51" s="251"/>
      <c r="N51" s="236"/>
    </row>
    <row r="52" spans="1:14" ht="12.75" customHeight="1">
      <c r="A52" s="265"/>
      <c r="B52" s="245"/>
      <c r="C52" s="248"/>
      <c r="D52" s="170" t="s">
        <v>64</v>
      </c>
      <c r="E52" s="159">
        <v>215</v>
      </c>
      <c r="F52" s="146">
        <v>210</v>
      </c>
      <c r="G52" s="146">
        <v>8</v>
      </c>
      <c r="H52" s="146">
        <v>4</v>
      </c>
      <c r="I52" s="146">
        <v>4</v>
      </c>
      <c r="J52" s="146">
        <v>1</v>
      </c>
      <c r="K52" s="146">
        <v>3</v>
      </c>
      <c r="L52" s="208">
        <v>7</v>
      </c>
      <c r="M52" s="251"/>
      <c r="N52" s="236"/>
    </row>
    <row r="53" spans="1:14" ht="15" customHeight="1">
      <c r="A53" s="265"/>
      <c r="B53" s="245"/>
      <c r="C53" s="248"/>
      <c r="D53" s="163" t="s">
        <v>66</v>
      </c>
      <c r="E53" s="160">
        <f aca="true" t="shared" si="6" ref="E53:K53">SUM(E48:E52)</f>
        <v>1877</v>
      </c>
      <c r="F53" s="152">
        <f t="shared" si="6"/>
        <v>2318</v>
      </c>
      <c r="G53" s="152">
        <f t="shared" si="6"/>
        <v>51</v>
      </c>
      <c r="H53" s="152">
        <f t="shared" si="6"/>
        <v>73</v>
      </c>
      <c r="I53" s="152">
        <f t="shared" si="6"/>
        <v>23</v>
      </c>
      <c r="J53" s="152">
        <f t="shared" si="6"/>
        <v>32</v>
      </c>
      <c r="K53" s="152">
        <f t="shared" si="6"/>
        <v>19</v>
      </c>
      <c r="L53" s="202">
        <f>SUM(L50:L52)</f>
        <v>20</v>
      </c>
      <c r="M53" s="251"/>
      <c r="N53" s="236"/>
    </row>
    <row r="54" spans="1:14" ht="13.5" customHeight="1" thickBot="1">
      <c r="A54" s="265"/>
      <c r="B54" s="246"/>
      <c r="C54" s="249"/>
      <c r="D54" s="164" t="s">
        <v>70</v>
      </c>
      <c r="E54" s="222">
        <f>E53-F53</f>
        <v>-441</v>
      </c>
      <c r="F54" s="219"/>
      <c r="G54" s="219">
        <f>G53-H53</f>
        <v>-22</v>
      </c>
      <c r="H54" s="219"/>
      <c r="I54" s="219">
        <f>I53-J53</f>
        <v>-9</v>
      </c>
      <c r="J54" s="219"/>
      <c r="K54" s="184" t="s">
        <v>73</v>
      </c>
      <c r="L54" s="173" t="s">
        <v>73</v>
      </c>
      <c r="M54" s="252"/>
      <c r="N54" s="237"/>
    </row>
    <row r="55" spans="1:14" ht="12.75" customHeight="1">
      <c r="A55" s="265"/>
      <c r="B55" s="229" t="s">
        <v>41</v>
      </c>
      <c r="C55" s="232" t="s">
        <v>115</v>
      </c>
      <c r="D55" s="167" t="s">
        <v>61</v>
      </c>
      <c r="E55" s="158">
        <v>561</v>
      </c>
      <c r="F55" s="148">
        <v>658</v>
      </c>
      <c r="G55" s="148">
        <v>12</v>
      </c>
      <c r="H55" s="148">
        <v>21</v>
      </c>
      <c r="I55" s="148">
        <v>5</v>
      </c>
      <c r="J55" s="148">
        <v>10</v>
      </c>
      <c r="K55" s="155">
        <v>5</v>
      </c>
      <c r="L55" s="205" t="s">
        <v>73</v>
      </c>
      <c r="M55" s="253" t="s">
        <v>34</v>
      </c>
      <c r="N55" s="235" t="s">
        <v>35</v>
      </c>
    </row>
    <row r="56" spans="1:14" ht="12.75" customHeight="1">
      <c r="A56" s="265"/>
      <c r="B56" s="230"/>
      <c r="C56" s="233"/>
      <c r="D56" s="168" t="s">
        <v>63</v>
      </c>
      <c r="E56" s="159">
        <v>502</v>
      </c>
      <c r="F56" s="146">
        <v>602</v>
      </c>
      <c r="G56" s="146">
        <v>10</v>
      </c>
      <c r="H56" s="146">
        <v>22</v>
      </c>
      <c r="I56" s="146">
        <v>4</v>
      </c>
      <c r="J56" s="146">
        <v>11</v>
      </c>
      <c r="K56" s="156">
        <v>3</v>
      </c>
      <c r="L56" s="206" t="s">
        <v>73</v>
      </c>
      <c r="M56" s="254"/>
      <c r="N56" s="236"/>
    </row>
    <row r="57" spans="1:14" ht="12.75" customHeight="1">
      <c r="A57" s="265"/>
      <c r="B57" s="230"/>
      <c r="C57" s="233"/>
      <c r="D57" s="168" t="s">
        <v>65</v>
      </c>
      <c r="E57" s="159">
        <v>606</v>
      </c>
      <c r="F57" s="146">
        <v>658</v>
      </c>
      <c r="G57" s="146">
        <v>14</v>
      </c>
      <c r="H57" s="146">
        <v>22</v>
      </c>
      <c r="I57" s="146">
        <v>6</v>
      </c>
      <c r="J57" s="146">
        <v>9</v>
      </c>
      <c r="K57" s="156">
        <v>5</v>
      </c>
      <c r="L57" s="206">
        <v>7</v>
      </c>
      <c r="M57" s="254"/>
      <c r="N57" s="236"/>
    </row>
    <row r="58" spans="1:14" ht="12.75" customHeight="1">
      <c r="A58" s="265"/>
      <c r="B58" s="230"/>
      <c r="C58" s="233"/>
      <c r="D58" s="168" t="s">
        <v>62</v>
      </c>
      <c r="E58" s="159">
        <v>218</v>
      </c>
      <c r="F58" s="146">
        <v>176</v>
      </c>
      <c r="G58" s="146">
        <v>8</v>
      </c>
      <c r="H58" s="146">
        <v>2</v>
      </c>
      <c r="I58" s="146">
        <v>4</v>
      </c>
      <c r="J58" s="146">
        <v>1</v>
      </c>
      <c r="K58" s="156">
        <v>3</v>
      </c>
      <c r="L58" s="206">
        <v>5</v>
      </c>
      <c r="M58" s="254"/>
      <c r="N58" s="236"/>
    </row>
    <row r="59" spans="1:14" ht="12.75" customHeight="1">
      <c r="A59" s="265"/>
      <c r="B59" s="230"/>
      <c r="C59" s="233"/>
      <c r="D59" s="168" t="s">
        <v>64</v>
      </c>
      <c r="E59" s="159">
        <v>210</v>
      </c>
      <c r="F59" s="146">
        <v>215</v>
      </c>
      <c r="G59" s="146">
        <v>4</v>
      </c>
      <c r="H59" s="146">
        <v>8</v>
      </c>
      <c r="I59" s="146">
        <v>1</v>
      </c>
      <c r="J59" s="146">
        <v>4</v>
      </c>
      <c r="K59" s="156">
        <v>1</v>
      </c>
      <c r="L59" s="206">
        <v>8</v>
      </c>
      <c r="M59" s="254"/>
      <c r="N59" s="236"/>
    </row>
    <row r="60" spans="1:14" ht="15" customHeight="1">
      <c r="A60" s="265"/>
      <c r="B60" s="230"/>
      <c r="C60" s="233"/>
      <c r="D60" s="163" t="s">
        <v>66</v>
      </c>
      <c r="E60" s="160">
        <f aca="true" t="shared" si="7" ref="E60:K60">SUM(E55:E59)</f>
        <v>2097</v>
      </c>
      <c r="F60" s="152">
        <f t="shared" si="7"/>
        <v>2309</v>
      </c>
      <c r="G60" s="152">
        <f t="shared" si="7"/>
        <v>48</v>
      </c>
      <c r="H60" s="152">
        <f t="shared" si="7"/>
        <v>75</v>
      </c>
      <c r="I60" s="152">
        <f t="shared" si="7"/>
        <v>20</v>
      </c>
      <c r="J60" s="152">
        <f t="shared" si="7"/>
        <v>35</v>
      </c>
      <c r="K60" s="152">
        <f t="shared" si="7"/>
        <v>17</v>
      </c>
      <c r="L60" s="201">
        <f>SUM(L57:L59)</f>
        <v>20</v>
      </c>
      <c r="M60" s="254"/>
      <c r="N60" s="236"/>
    </row>
    <row r="61" spans="1:14" ht="13.5" customHeight="1" thickBot="1">
      <c r="A61" s="265"/>
      <c r="B61" s="231"/>
      <c r="C61" s="234"/>
      <c r="D61" s="164" t="s">
        <v>70</v>
      </c>
      <c r="E61" s="222">
        <f>E60-F60</f>
        <v>-212</v>
      </c>
      <c r="F61" s="219"/>
      <c r="G61" s="219">
        <f>G60-H60</f>
        <v>-27</v>
      </c>
      <c r="H61" s="219"/>
      <c r="I61" s="219">
        <f>I60-J60</f>
        <v>-15</v>
      </c>
      <c r="J61" s="219"/>
      <c r="K61" s="183" t="s">
        <v>73</v>
      </c>
      <c r="L61" s="172" t="s">
        <v>73</v>
      </c>
      <c r="M61" s="255"/>
      <c r="N61" s="237"/>
    </row>
    <row r="62" ht="14.25" customHeight="1"/>
  </sheetData>
  <sheetProtection/>
  <mergeCells count="70">
    <mergeCell ref="A34:A61"/>
    <mergeCell ref="A4:D4"/>
    <mergeCell ref="M13:M19"/>
    <mergeCell ref="M20:M26"/>
    <mergeCell ref="M27:M33"/>
    <mergeCell ref="E47:F47"/>
    <mergeCell ref="G47:H47"/>
    <mergeCell ref="I47:J47"/>
    <mergeCell ref="E54:F54"/>
    <mergeCell ref="G54:H54"/>
    <mergeCell ref="A2:N2"/>
    <mergeCell ref="E4:F4"/>
    <mergeCell ref="G4:H4"/>
    <mergeCell ref="I4:J4"/>
    <mergeCell ref="A6:A33"/>
    <mergeCell ref="I19:J19"/>
    <mergeCell ref="I26:J26"/>
    <mergeCell ref="B27:B33"/>
    <mergeCell ref="C27:C33"/>
    <mergeCell ref="N27:N33"/>
    <mergeCell ref="M41:M47"/>
    <mergeCell ref="M48:M54"/>
    <mergeCell ref="G40:H40"/>
    <mergeCell ref="I40:J40"/>
    <mergeCell ref="I61:J61"/>
    <mergeCell ref="I54:J54"/>
    <mergeCell ref="I12:J12"/>
    <mergeCell ref="E19:F19"/>
    <mergeCell ref="G19:H19"/>
    <mergeCell ref="I33:J33"/>
    <mergeCell ref="E26:F26"/>
    <mergeCell ref="M34:M40"/>
    <mergeCell ref="B48:B54"/>
    <mergeCell ref="C48:C54"/>
    <mergeCell ref="N48:N54"/>
    <mergeCell ref="B55:B61"/>
    <mergeCell ref="C55:C61"/>
    <mergeCell ref="N55:N61"/>
    <mergeCell ref="E61:F61"/>
    <mergeCell ref="G61:H61"/>
    <mergeCell ref="M55:M61"/>
    <mergeCell ref="B41:B47"/>
    <mergeCell ref="C41:C47"/>
    <mergeCell ref="N41:N47"/>
    <mergeCell ref="E33:F33"/>
    <mergeCell ref="G33:H33"/>
    <mergeCell ref="C6:C12"/>
    <mergeCell ref="B6:B12"/>
    <mergeCell ref="B34:B40"/>
    <mergeCell ref="C34:C40"/>
    <mergeCell ref="N34:N40"/>
    <mergeCell ref="B5:C5"/>
    <mergeCell ref="E40:F40"/>
    <mergeCell ref="N6:N12"/>
    <mergeCell ref="B13:B19"/>
    <mergeCell ref="C13:C19"/>
    <mergeCell ref="N13:N19"/>
    <mergeCell ref="B20:B26"/>
    <mergeCell ref="C20:C26"/>
    <mergeCell ref="E12:F12"/>
    <mergeCell ref="G12:H12"/>
    <mergeCell ref="O6:O12"/>
    <mergeCell ref="O13:O19"/>
    <mergeCell ref="O20:O26"/>
    <mergeCell ref="M6:M12"/>
    <mergeCell ref="E5:F5"/>
    <mergeCell ref="G5:H5"/>
    <mergeCell ref="I5:J5"/>
    <mergeCell ref="N20:N26"/>
    <mergeCell ref="G26:H2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300" verticalDpi="3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V13" sqref="V13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14" t="s">
        <v>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9.5" customHeight="1" thickBot="1">
      <c r="A7" s="4" t="s">
        <v>4</v>
      </c>
      <c r="B7" s="5"/>
      <c r="C7" s="6" t="s">
        <v>82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8" t="s">
        <v>86</v>
      </c>
    </row>
    <row r="8" spans="1:19" ht="19.5" customHeight="1" thickTop="1">
      <c r="A8" s="7" t="s">
        <v>5</v>
      </c>
      <c r="B8" s="44" t="s">
        <v>56</v>
      </c>
      <c r="C8" s="45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6"/>
      <c r="S8" s="47">
        <v>39886</v>
      </c>
    </row>
    <row r="9" spans="1:19" ht="19.5" customHeight="1">
      <c r="A9" s="7" t="s">
        <v>6</v>
      </c>
      <c r="B9" s="180" t="s">
        <v>110</v>
      </c>
      <c r="C9" s="45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7</v>
      </c>
      <c r="Q9" s="12"/>
      <c r="R9" s="48"/>
      <c r="S9" s="49" t="s">
        <v>85</v>
      </c>
    </row>
    <row r="10" spans="1:19" ht="19.5" customHeight="1" thickBot="1">
      <c r="A10" s="14" t="s">
        <v>8</v>
      </c>
      <c r="B10" s="15"/>
      <c r="C10" s="50" t="s">
        <v>84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54</v>
      </c>
    </row>
    <row r="11" spans="1:19" ht="24.75" customHeight="1">
      <c r="A11" s="21"/>
      <c r="B11" s="22" t="s">
        <v>9</v>
      </c>
      <c r="C11" s="22" t="s">
        <v>10</v>
      </c>
      <c r="D11" s="315" t="s">
        <v>11</v>
      </c>
      <c r="E11" s="316"/>
      <c r="F11" s="316"/>
      <c r="G11" s="316"/>
      <c r="H11" s="316"/>
      <c r="I11" s="316"/>
      <c r="J11" s="316"/>
      <c r="K11" s="316"/>
      <c r="L11" s="317"/>
      <c r="M11" s="51" t="s">
        <v>44</v>
      </c>
      <c r="N11" s="52"/>
      <c r="O11" s="51" t="s">
        <v>45</v>
      </c>
      <c r="P11" s="52"/>
      <c r="Q11" s="315" t="s">
        <v>46</v>
      </c>
      <c r="R11" s="317"/>
      <c r="S11" s="53" t="s">
        <v>12</v>
      </c>
    </row>
    <row r="12" spans="1:19" ht="9.75" customHeight="1" thickBot="1">
      <c r="A12" s="23"/>
      <c r="B12" s="54"/>
      <c r="C12" s="24"/>
      <c r="D12" s="55">
        <v>1</v>
      </c>
      <c r="E12" s="56"/>
      <c r="F12" s="56"/>
      <c r="G12" s="56">
        <v>2</v>
      </c>
      <c r="H12" s="56"/>
      <c r="I12" s="56"/>
      <c r="J12" s="56">
        <v>3</v>
      </c>
      <c r="K12" s="57"/>
      <c r="L12" s="56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8" t="s">
        <v>13</v>
      </c>
      <c r="B13" s="59" t="s">
        <v>160</v>
      </c>
      <c r="C13" s="60" t="s">
        <v>178</v>
      </c>
      <c r="D13" s="61" t="s">
        <v>170</v>
      </c>
      <c r="E13" s="62" t="s">
        <v>2</v>
      </c>
      <c r="F13" s="63" t="s">
        <v>172</v>
      </c>
      <c r="G13" s="61" t="s">
        <v>170</v>
      </c>
      <c r="H13" s="62" t="s">
        <v>2</v>
      </c>
      <c r="I13" s="63" t="s">
        <v>184</v>
      </c>
      <c r="J13" s="61"/>
      <c r="K13" s="62" t="s">
        <v>2</v>
      </c>
      <c r="L13" s="63"/>
      <c r="M13" s="64">
        <f>D13+G13+J13</f>
        <v>42</v>
      </c>
      <c r="N13" s="65">
        <f>F13+I13+L13</f>
        <v>33</v>
      </c>
      <c r="O13" s="66">
        <v>2</v>
      </c>
      <c r="P13" s="67">
        <v>0</v>
      </c>
      <c r="Q13" s="66">
        <v>1</v>
      </c>
      <c r="R13" s="67">
        <v>0</v>
      </c>
      <c r="S13" s="181" t="s">
        <v>85</v>
      </c>
    </row>
    <row r="14" spans="1:19" ht="30" customHeight="1">
      <c r="A14" s="58" t="s">
        <v>14</v>
      </c>
      <c r="B14" s="59" t="s">
        <v>161</v>
      </c>
      <c r="C14" s="60" t="s">
        <v>179</v>
      </c>
      <c r="D14" s="68" t="s">
        <v>170</v>
      </c>
      <c r="E14" s="69" t="s">
        <v>2</v>
      </c>
      <c r="F14" s="70" t="s">
        <v>98</v>
      </c>
      <c r="G14" s="68" t="s">
        <v>170</v>
      </c>
      <c r="H14" s="69" t="s">
        <v>2</v>
      </c>
      <c r="I14" s="70" t="s">
        <v>98</v>
      </c>
      <c r="J14" s="68"/>
      <c r="K14" s="69" t="s">
        <v>2</v>
      </c>
      <c r="L14" s="70"/>
      <c r="M14" s="71">
        <f>D14+G14+J14</f>
        <v>42</v>
      </c>
      <c r="N14" s="72">
        <f>F14+I14+L14</f>
        <v>14</v>
      </c>
      <c r="O14" s="73">
        <v>2</v>
      </c>
      <c r="P14" s="74">
        <v>0</v>
      </c>
      <c r="Q14" s="73">
        <v>1</v>
      </c>
      <c r="R14" s="74">
        <v>0</v>
      </c>
      <c r="S14" s="181" t="s">
        <v>126</v>
      </c>
    </row>
    <row r="15" spans="1:19" ht="30" customHeight="1">
      <c r="A15" s="58" t="s">
        <v>15</v>
      </c>
      <c r="B15" s="59" t="s">
        <v>162</v>
      </c>
      <c r="C15" s="60" t="s">
        <v>149</v>
      </c>
      <c r="D15" s="68" t="s">
        <v>187</v>
      </c>
      <c r="E15" s="69" t="s">
        <v>2</v>
      </c>
      <c r="F15" s="70" t="s">
        <v>170</v>
      </c>
      <c r="G15" s="68" t="s">
        <v>99</v>
      </c>
      <c r="H15" s="69" t="s">
        <v>2</v>
      </c>
      <c r="I15" s="70" t="s">
        <v>170</v>
      </c>
      <c r="J15" s="68"/>
      <c r="K15" s="69" t="s">
        <v>2</v>
      </c>
      <c r="L15" s="70"/>
      <c r="M15" s="71">
        <f>D15+G15+J15</f>
        <v>24</v>
      </c>
      <c r="N15" s="72">
        <f>F15+I15+L15</f>
        <v>42</v>
      </c>
      <c r="O15" s="73">
        <v>0</v>
      </c>
      <c r="P15" s="74">
        <v>2</v>
      </c>
      <c r="Q15" s="73">
        <v>0</v>
      </c>
      <c r="R15" s="74">
        <v>1</v>
      </c>
      <c r="S15" s="181" t="s">
        <v>85</v>
      </c>
    </row>
    <row r="16" spans="1:19" ht="30" customHeight="1">
      <c r="A16" s="58" t="s">
        <v>16</v>
      </c>
      <c r="B16" s="75" t="s">
        <v>163</v>
      </c>
      <c r="C16" s="75" t="s">
        <v>152</v>
      </c>
      <c r="D16" s="68" t="s">
        <v>94</v>
      </c>
      <c r="E16" s="69" t="s">
        <v>2</v>
      </c>
      <c r="F16" s="70" t="s">
        <v>170</v>
      </c>
      <c r="G16" s="68" t="s">
        <v>95</v>
      </c>
      <c r="H16" s="69" t="s">
        <v>2</v>
      </c>
      <c r="I16" s="70" t="s">
        <v>170</v>
      </c>
      <c r="J16" s="68"/>
      <c r="K16" s="69" t="s">
        <v>2</v>
      </c>
      <c r="L16" s="70"/>
      <c r="M16" s="71">
        <f>D16+G16+J16</f>
        <v>7</v>
      </c>
      <c r="N16" s="72">
        <f>F16+I16+L16</f>
        <v>42</v>
      </c>
      <c r="O16" s="73">
        <v>0</v>
      </c>
      <c r="P16" s="74">
        <v>2</v>
      </c>
      <c r="Q16" s="73">
        <v>0</v>
      </c>
      <c r="R16" s="74">
        <v>1</v>
      </c>
      <c r="S16" s="181" t="s">
        <v>126</v>
      </c>
    </row>
    <row r="17" spans="1:19" ht="30" customHeight="1" thickBot="1">
      <c r="A17" s="58" t="s">
        <v>47</v>
      </c>
      <c r="B17" s="75" t="s">
        <v>164</v>
      </c>
      <c r="C17" s="75" t="s">
        <v>180</v>
      </c>
      <c r="D17" s="68" t="s">
        <v>170</v>
      </c>
      <c r="E17" s="69" t="s">
        <v>2</v>
      </c>
      <c r="F17" s="70" t="s">
        <v>98</v>
      </c>
      <c r="G17" s="68" t="s">
        <v>170</v>
      </c>
      <c r="H17" s="69" t="s">
        <v>2</v>
      </c>
      <c r="I17" s="70" t="s">
        <v>190</v>
      </c>
      <c r="J17" s="68"/>
      <c r="K17" s="69" t="s">
        <v>2</v>
      </c>
      <c r="L17" s="70"/>
      <c r="M17" s="71">
        <f>D17+G17+J17</f>
        <v>42</v>
      </c>
      <c r="N17" s="72">
        <f>F17+I17+L17</f>
        <v>19</v>
      </c>
      <c r="O17" s="73">
        <v>2</v>
      </c>
      <c r="P17" s="74">
        <v>0</v>
      </c>
      <c r="Q17" s="73">
        <v>1</v>
      </c>
      <c r="R17" s="74">
        <v>0</v>
      </c>
      <c r="S17" s="181" t="s">
        <v>85</v>
      </c>
    </row>
    <row r="18" spans="1:19" ht="34.5" customHeight="1" thickBot="1">
      <c r="A18" s="76" t="s">
        <v>17</v>
      </c>
      <c r="B18" s="77" t="s">
        <v>56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>
        <f aca="true" t="shared" si="0" ref="M18:R18">SUM(M13:M17)</f>
        <v>157</v>
      </c>
      <c r="N18" s="29">
        <f t="shared" si="0"/>
        <v>150</v>
      </c>
      <c r="O18" s="28">
        <f t="shared" si="0"/>
        <v>6</v>
      </c>
      <c r="P18" s="30">
        <f t="shared" si="0"/>
        <v>4</v>
      </c>
      <c r="Q18" s="28">
        <f t="shared" si="0"/>
        <v>3</v>
      </c>
      <c r="R18" s="29">
        <f t="shared" si="0"/>
        <v>2</v>
      </c>
      <c r="S18" s="81" t="s">
        <v>84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U17" sqref="U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14" t="s">
        <v>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9.5" customHeight="1" thickBot="1">
      <c r="A7" s="4" t="s">
        <v>4</v>
      </c>
      <c r="B7" s="5"/>
      <c r="C7" s="6" t="s">
        <v>82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8" t="s">
        <v>87</v>
      </c>
    </row>
    <row r="8" spans="1:19" ht="19.5" customHeight="1" thickTop="1">
      <c r="A8" s="7" t="s">
        <v>5</v>
      </c>
      <c r="B8" s="44" t="s">
        <v>42</v>
      </c>
      <c r="C8" s="45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6"/>
      <c r="S8" s="47">
        <v>39886</v>
      </c>
    </row>
    <row r="9" spans="1:19" ht="19.5" customHeight="1">
      <c r="A9" s="7" t="s">
        <v>6</v>
      </c>
      <c r="B9" s="180" t="s">
        <v>41</v>
      </c>
      <c r="C9" s="45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7</v>
      </c>
      <c r="Q9" s="12"/>
      <c r="R9" s="48"/>
      <c r="S9" s="49" t="s">
        <v>85</v>
      </c>
    </row>
    <row r="10" spans="1:19" ht="19.5" customHeight="1" thickBot="1">
      <c r="A10" s="14" t="s">
        <v>8</v>
      </c>
      <c r="B10" s="15"/>
      <c r="C10" s="50" t="s">
        <v>84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54</v>
      </c>
    </row>
    <row r="11" spans="1:19" ht="24.75" customHeight="1">
      <c r="A11" s="21"/>
      <c r="B11" s="22" t="s">
        <v>9</v>
      </c>
      <c r="C11" s="22" t="s">
        <v>10</v>
      </c>
      <c r="D11" s="315" t="s">
        <v>11</v>
      </c>
      <c r="E11" s="316"/>
      <c r="F11" s="316"/>
      <c r="G11" s="316"/>
      <c r="H11" s="316"/>
      <c r="I11" s="316"/>
      <c r="J11" s="316"/>
      <c r="K11" s="316"/>
      <c r="L11" s="317"/>
      <c r="M11" s="51" t="s">
        <v>44</v>
      </c>
      <c r="N11" s="52"/>
      <c r="O11" s="51" t="s">
        <v>45</v>
      </c>
      <c r="P11" s="52"/>
      <c r="Q11" s="315" t="s">
        <v>46</v>
      </c>
      <c r="R11" s="317"/>
      <c r="S11" s="53" t="s">
        <v>12</v>
      </c>
    </row>
    <row r="12" spans="1:19" ht="9.75" customHeight="1" thickBot="1">
      <c r="A12" s="23"/>
      <c r="B12" s="54"/>
      <c r="C12" s="24"/>
      <c r="D12" s="55">
        <v>1</v>
      </c>
      <c r="E12" s="56"/>
      <c r="F12" s="56"/>
      <c r="G12" s="56">
        <v>2</v>
      </c>
      <c r="H12" s="56"/>
      <c r="I12" s="56"/>
      <c r="J12" s="56">
        <v>3</v>
      </c>
      <c r="K12" s="57"/>
      <c r="L12" s="56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8" t="s">
        <v>13</v>
      </c>
      <c r="B13" s="59" t="s">
        <v>144</v>
      </c>
      <c r="C13" s="60" t="s">
        <v>135</v>
      </c>
      <c r="D13" s="61" t="s">
        <v>170</v>
      </c>
      <c r="E13" s="62" t="s">
        <v>2</v>
      </c>
      <c r="F13" s="63" t="s">
        <v>181</v>
      </c>
      <c r="G13" s="61" t="s">
        <v>187</v>
      </c>
      <c r="H13" s="62" t="s">
        <v>2</v>
      </c>
      <c r="I13" s="63" t="s">
        <v>170</v>
      </c>
      <c r="J13" s="61" t="s">
        <v>175</v>
      </c>
      <c r="K13" s="62" t="s">
        <v>2</v>
      </c>
      <c r="L13" s="63" t="s">
        <v>170</v>
      </c>
      <c r="M13" s="64">
        <f>D13+G13+J13</f>
        <v>56</v>
      </c>
      <c r="N13" s="65">
        <f>F13+I13+L13</f>
        <v>59</v>
      </c>
      <c r="O13" s="66">
        <v>1</v>
      </c>
      <c r="P13" s="67">
        <v>2</v>
      </c>
      <c r="Q13" s="66">
        <v>0</v>
      </c>
      <c r="R13" s="67">
        <v>1</v>
      </c>
      <c r="S13" s="181" t="s">
        <v>123</v>
      </c>
    </row>
    <row r="14" spans="1:19" ht="30" customHeight="1">
      <c r="A14" s="58" t="s">
        <v>14</v>
      </c>
      <c r="B14" s="59" t="s">
        <v>145</v>
      </c>
      <c r="C14" s="60" t="s">
        <v>136</v>
      </c>
      <c r="D14" s="68" t="s">
        <v>170</v>
      </c>
      <c r="E14" s="69" t="s">
        <v>2</v>
      </c>
      <c r="F14" s="70" t="s">
        <v>192</v>
      </c>
      <c r="G14" s="68" t="s">
        <v>170</v>
      </c>
      <c r="H14" s="69" t="s">
        <v>2</v>
      </c>
      <c r="I14" s="70" t="s">
        <v>172</v>
      </c>
      <c r="J14" s="68"/>
      <c r="K14" s="69" t="s">
        <v>2</v>
      </c>
      <c r="L14" s="70"/>
      <c r="M14" s="71">
        <f>D14+G14+J14</f>
        <v>42</v>
      </c>
      <c r="N14" s="72">
        <f>F14+I14+L14</f>
        <v>29</v>
      </c>
      <c r="O14" s="73">
        <v>2</v>
      </c>
      <c r="P14" s="74">
        <v>0</v>
      </c>
      <c r="Q14" s="73">
        <v>1</v>
      </c>
      <c r="R14" s="74">
        <v>0</v>
      </c>
      <c r="S14" s="181" t="s">
        <v>88</v>
      </c>
    </row>
    <row r="15" spans="1:19" ht="30" customHeight="1">
      <c r="A15" s="58" t="s">
        <v>15</v>
      </c>
      <c r="B15" s="59" t="s">
        <v>146</v>
      </c>
      <c r="C15" s="60" t="s">
        <v>137</v>
      </c>
      <c r="D15" s="68" t="s">
        <v>170</v>
      </c>
      <c r="E15" s="69" t="s">
        <v>2</v>
      </c>
      <c r="F15" s="70" t="s">
        <v>181</v>
      </c>
      <c r="G15" s="68" t="s">
        <v>198</v>
      </c>
      <c r="H15" s="69" t="s">
        <v>2</v>
      </c>
      <c r="I15" s="70" t="s">
        <v>188</v>
      </c>
      <c r="J15" s="68"/>
      <c r="K15" s="69" t="s">
        <v>2</v>
      </c>
      <c r="L15" s="70"/>
      <c r="M15" s="71">
        <f>D15+G15+J15</f>
        <v>45</v>
      </c>
      <c r="N15" s="72">
        <f>F15+I15+L15</f>
        <v>39</v>
      </c>
      <c r="O15" s="73">
        <v>2</v>
      </c>
      <c r="P15" s="74">
        <v>0</v>
      </c>
      <c r="Q15" s="73">
        <v>1</v>
      </c>
      <c r="R15" s="74">
        <v>0</v>
      </c>
      <c r="S15" s="181" t="s">
        <v>123</v>
      </c>
    </row>
    <row r="16" spans="1:19" ht="30" customHeight="1">
      <c r="A16" s="58" t="s">
        <v>16</v>
      </c>
      <c r="B16" s="75" t="s">
        <v>147</v>
      </c>
      <c r="C16" s="75" t="s">
        <v>138</v>
      </c>
      <c r="D16" s="68" t="s">
        <v>187</v>
      </c>
      <c r="E16" s="69" t="s">
        <v>2</v>
      </c>
      <c r="F16" s="70" t="s">
        <v>170</v>
      </c>
      <c r="G16" s="68" t="s">
        <v>99</v>
      </c>
      <c r="H16" s="69" t="s">
        <v>2</v>
      </c>
      <c r="I16" s="70" t="s">
        <v>170</v>
      </c>
      <c r="J16" s="68"/>
      <c r="K16" s="69" t="s">
        <v>2</v>
      </c>
      <c r="L16" s="70"/>
      <c r="M16" s="71">
        <f>D16+G16+J16</f>
        <v>24</v>
      </c>
      <c r="N16" s="72">
        <f>F16+I16+L16</f>
        <v>42</v>
      </c>
      <c r="O16" s="73">
        <v>0</v>
      </c>
      <c r="P16" s="74">
        <v>2</v>
      </c>
      <c r="Q16" s="73">
        <v>0</v>
      </c>
      <c r="R16" s="74">
        <v>1</v>
      </c>
      <c r="S16" s="181" t="s">
        <v>88</v>
      </c>
    </row>
    <row r="17" spans="1:19" ht="30" customHeight="1" thickBot="1">
      <c r="A17" s="58" t="s">
        <v>47</v>
      </c>
      <c r="B17" s="75" t="s">
        <v>148</v>
      </c>
      <c r="C17" s="75" t="s">
        <v>139</v>
      </c>
      <c r="D17" s="68" t="s">
        <v>172</v>
      </c>
      <c r="E17" s="69" t="s">
        <v>2</v>
      </c>
      <c r="F17" s="70" t="s">
        <v>170</v>
      </c>
      <c r="G17" s="68" t="s">
        <v>170</v>
      </c>
      <c r="H17" s="69" t="s">
        <v>2</v>
      </c>
      <c r="I17" s="70" t="s">
        <v>172</v>
      </c>
      <c r="J17" s="68" t="s">
        <v>170</v>
      </c>
      <c r="K17" s="69" t="s">
        <v>2</v>
      </c>
      <c r="L17" s="70" t="s">
        <v>172</v>
      </c>
      <c r="M17" s="71">
        <f>D17+G17+J17</f>
        <v>60</v>
      </c>
      <c r="N17" s="72">
        <f>F17+I17+L17</f>
        <v>57</v>
      </c>
      <c r="O17" s="73">
        <v>2</v>
      </c>
      <c r="P17" s="74">
        <v>1</v>
      </c>
      <c r="Q17" s="73">
        <v>1</v>
      </c>
      <c r="R17" s="74">
        <v>0</v>
      </c>
      <c r="S17" s="181" t="s">
        <v>123</v>
      </c>
    </row>
    <row r="18" spans="1:19" ht="34.5" customHeight="1" thickBot="1">
      <c r="A18" s="76" t="s">
        <v>17</v>
      </c>
      <c r="B18" s="77" t="s">
        <v>42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>
        <f aca="true" t="shared" si="0" ref="M18:R18">SUM(M13:M17)</f>
        <v>227</v>
      </c>
      <c r="N18" s="29">
        <f t="shared" si="0"/>
        <v>226</v>
      </c>
      <c r="O18" s="28">
        <f t="shared" si="0"/>
        <v>7</v>
      </c>
      <c r="P18" s="30">
        <f t="shared" si="0"/>
        <v>5</v>
      </c>
      <c r="Q18" s="28">
        <f t="shared" si="0"/>
        <v>3</v>
      </c>
      <c r="R18" s="29">
        <f t="shared" si="0"/>
        <v>2</v>
      </c>
      <c r="S18" s="81" t="s">
        <v>84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R18" sqref="R1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14" t="s">
        <v>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9.5" customHeight="1" thickBot="1">
      <c r="A7" s="4" t="s">
        <v>4</v>
      </c>
      <c r="B7" s="5"/>
      <c r="C7" s="6" t="s">
        <v>82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8" t="s">
        <v>87</v>
      </c>
    </row>
    <row r="8" spans="1:19" ht="19.5" customHeight="1" thickTop="1">
      <c r="A8" s="7" t="s">
        <v>5</v>
      </c>
      <c r="B8" s="44" t="s">
        <v>39</v>
      </c>
      <c r="C8" s="45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6"/>
      <c r="S8" s="47">
        <v>39886</v>
      </c>
    </row>
    <row r="9" spans="1:19" ht="19.5" customHeight="1">
      <c r="A9" s="7" t="s">
        <v>6</v>
      </c>
      <c r="B9" s="44" t="s">
        <v>43</v>
      </c>
      <c r="C9" s="45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7</v>
      </c>
      <c r="Q9" s="12"/>
      <c r="R9" s="48"/>
      <c r="S9" s="49" t="s">
        <v>85</v>
      </c>
    </row>
    <row r="10" spans="1:19" ht="19.5" customHeight="1" thickBot="1">
      <c r="A10" s="14" t="s">
        <v>8</v>
      </c>
      <c r="B10" s="15"/>
      <c r="C10" s="50" t="s">
        <v>84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54</v>
      </c>
    </row>
    <row r="11" spans="1:19" ht="24.75" customHeight="1">
      <c r="A11" s="21"/>
      <c r="B11" s="22" t="s">
        <v>9</v>
      </c>
      <c r="C11" s="22" t="s">
        <v>10</v>
      </c>
      <c r="D11" s="315" t="s">
        <v>11</v>
      </c>
      <c r="E11" s="316"/>
      <c r="F11" s="316"/>
      <c r="G11" s="316"/>
      <c r="H11" s="316"/>
      <c r="I11" s="316"/>
      <c r="J11" s="316"/>
      <c r="K11" s="316"/>
      <c r="L11" s="317"/>
      <c r="M11" s="51" t="s">
        <v>44</v>
      </c>
      <c r="N11" s="52"/>
      <c r="O11" s="51" t="s">
        <v>45</v>
      </c>
      <c r="P11" s="52"/>
      <c r="Q11" s="315" t="s">
        <v>46</v>
      </c>
      <c r="R11" s="317"/>
      <c r="S11" s="53" t="s">
        <v>12</v>
      </c>
    </row>
    <row r="12" spans="1:19" ht="9.75" customHeight="1" thickBot="1">
      <c r="A12" s="23"/>
      <c r="B12" s="54"/>
      <c r="C12" s="24"/>
      <c r="D12" s="55">
        <v>1</v>
      </c>
      <c r="E12" s="56"/>
      <c r="F12" s="56"/>
      <c r="G12" s="56">
        <v>2</v>
      </c>
      <c r="H12" s="56"/>
      <c r="I12" s="56"/>
      <c r="J12" s="56">
        <v>3</v>
      </c>
      <c r="K12" s="57"/>
      <c r="L12" s="56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8" t="s">
        <v>13</v>
      </c>
      <c r="B13" s="59" t="s">
        <v>140</v>
      </c>
      <c r="C13" s="60" t="s">
        <v>130</v>
      </c>
      <c r="D13" s="61" t="s">
        <v>170</v>
      </c>
      <c r="E13" s="62" t="s">
        <v>2</v>
      </c>
      <c r="F13" s="63" t="s">
        <v>99</v>
      </c>
      <c r="G13" s="61" t="s">
        <v>170</v>
      </c>
      <c r="H13" s="62" t="s">
        <v>2</v>
      </c>
      <c r="I13" s="63" t="s">
        <v>174</v>
      </c>
      <c r="J13" s="61"/>
      <c r="K13" s="62" t="s">
        <v>2</v>
      </c>
      <c r="L13" s="63"/>
      <c r="M13" s="64">
        <f>D13+G13+J13</f>
        <v>42</v>
      </c>
      <c r="N13" s="65">
        <f>F13+I13+L13</f>
        <v>17</v>
      </c>
      <c r="O13" s="66">
        <v>2</v>
      </c>
      <c r="P13" s="67">
        <v>0</v>
      </c>
      <c r="Q13" s="66">
        <v>1</v>
      </c>
      <c r="R13" s="67">
        <v>0</v>
      </c>
      <c r="S13" s="181" t="s">
        <v>37</v>
      </c>
    </row>
    <row r="14" spans="1:19" ht="30" customHeight="1">
      <c r="A14" s="58" t="s">
        <v>14</v>
      </c>
      <c r="B14" s="59" t="s">
        <v>141</v>
      </c>
      <c r="C14" s="60" t="s">
        <v>131</v>
      </c>
      <c r="D14" s="68" t="s">
        <v>170</v>
      </c>
      <c r="E14" s="69" t="s">
        <v>2</v>
      </c>
      <c r="F14" s="70" t="s">
        <v>97</v>
      </c>
      <c r="G14" s="68" t="s">
        <v>170</v>
      </c>
      <c r="H14" s="69" t="s">
        <v>2</v>
      </c>
      <c r="I14" s="70" t="s">
        <v>98</v>
      </c>
      <c r="J14" s="68"/>
      <c r="K14" s="69" t="s">
        <v>2</v>
      </c>
      <c r="L14" s="70"/>
      <c r="M14" s="71">
        <f>D14+G14+J14</f>
        <v>42</v>
      </c>
      <c r="N14" s="72">
        <f>F14+I14+L14</f>
        <v>13</v>
      </c>
      <c r="O14" s="73">
        <v>2</v>
      </c>
      <c r="P14" s="74">
        <v>0</v>
      </c>
      <c r="Q14" s="73">
        <v>1</v>
      </c>
      <c r="R14" s="74">
        <v>0</v>
      </c>
      <c r="S14" s="181" t="s">
        <v>128</v>
      </c>
    </row>
    <row r="15" spans="1:19" ht="30" customHeight="1">
      <c r="A15" s="58" t="s">
        <v>15</v>
      </c>
      <c r="B15" s="59" t="s">
        <v>142</v>
      </c>
      <c r="C15" s="60" t="s">
        <v>132</v>
      </c>
      <c r="D15" s="68" t="s">
        <v>170</v>
      </c>
      <c r="E15" s="69" t="s">
        <v>2</v>
      </c>
      <c r="F15" s="70" t="s">
        <v>190</v>
      </c>
      <c r="G15" s="68" t="s">
        <v>170</v>
      </c>
      <c r="H15" s="69" t="s">
        <v>2</v>
      </c>
      <c r="I15" s="70" t="s">
        <v>99</v>
      </c>
      <c r="J15" s="68"/>
      <c r="K15" s="69" t="s">
        <v>2</v>
      </c>
      <c r="L15" s="70"/>
      <c r="M15" s="71">
        <f>D15+G15+J15</f>
        <v>42</v>
      </c>
      <c r="N15" s="72">
        <f>F15+I15+L15</f>
        <v>20</v>
      </c>
      <c r="O15" s="73">
        <v>2</v>
      </c>
      <c r="P15" s="74">
        <v>0</v>
      </c>
      <c r="Q15" s="73">
        <v>1</v>
      </c>
      <c r="R15" s="74">
        <v>0</v>
      </c>
      <c r="S15" s="181" t="s">
        <v>37</v>
      </c>
    </row>
    <row r="16" spans="1:19" ht="30" customHeight="1">
      <c r="A16" s="58" t="s">
        <v>16</v>
      </c>
      <c r="B16" s="75" t="s">
        <v>159</v>
      </c>
      <c r="C16" s="75" t="s">
        <v>133</v>
      </c>
      <c r="D16" s="68" t="s">
        <v>170</v>
      </c>
      <c r="E16" s="69" t="s">
        <v>2</v>
      </c>
      <c r="F16" s="70" t="s">
        <v>192</v>
      </c>
      <c r="G16" s="68" t="s">
        <v>170</v>
      </c>
      <c r="H16" s="69" t="s">
        <v>2</v>
      </c>
      <c r="I16" s="70" t="s">
        <v>190</v>
      </c>
      <c r="J16" s="68"/>
      <c r="K16" s="69" t="s">
        <v>2</v>
      </c>
      <c r="L16" s="70"/>
      <c r="M16" s="71">
        <f>D16+G16+J16</f>
        <v>42</v>
      </c>
      <c r="N16" s="72">
        <f>F16+I16+L16</f>
        <v>23</v>
      </c>
      <c r="O16" s="73">
        <v>2</v>
      </c>
      <c r="P16" s="74">
        <v>0</v>
      </c>
      <c r="Q16" s="73">
        <v>1</v>
      </c>
      <c r="R16" s="74">
        <v>0</v>
      </c>
      <c r="S16" s="181" t="s">
        <v>128</v>
      </c>
    </row>
    <row r="17" spans="1:19" ht="30" customHeight="1" thickBot="1">
      <c r="A17" s="58" t="s">
        <v>47</v>
      </c>
      <c r="B17" s="75" t="s">
        <v>143</v>
      </c>
      <c r="C17" s="75" t="s">
        <v>176</v>
      </c>
      <c r="D17" s="68" t="s">
        <v>170</v>
      </c>
      <c r="E17" s="69" t="s">
        <v>2</v>
      </c>
      <c r="F17" s="70" t="s">
        <v>184</v>
      </c>
      <c r="G17" s="68" t="s">
        <v>170</v>
      </c>
      <c r="H17" s="69" t="s">
        <v>2</v>
      </c>
      <c r="I17" s="70" t="s">
        <v>171</v>
      </c>
      <c r="J17" s="68"/>
      <c r="K17" s="69" t="s">
        <v>2</v>
      </c>
      <c r="L17" s="70"/>
      <c r="M17" s="71">
        <f>D17+G17+J17</f>
        <v>42</v>
      </c>
      <c r="N17" s="72">
        <f>F17+I17+L17</f>
        <v>29</v>
      </c>
      <c r="O17" s="73">
        <v>2</v>
      </c>
      <c r="P17" s="74">
        <v>0</v>
      </c>
      <c r="Q17" s="73">
        <v>1</v>
      </c>
      <c r="R17" s="74">
        <v>0</v>
      </c>
      <c r="S17" s="181" t="s">
        <v>37</v>
      </c>
    </row>
    <row r="18" spans="1:19" ht="34.5" customHeight="1" thickBot="1">
      <c r="A18" s="76" t="s">
        <v>17</v>
      </c>
      <c r="B18" s="77" t="s">
        <v>39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>
        <f aca="true" t="shared" si="0" ref="M18:R18">SUM(M13:M17)</f>
        <v>210</v>
      </c>
      <c r="N18" s="29">
        <f t="shared" si="0"/>
        <v>102</v>
      </c>
      <c r="O18" s="28">
        <f t="shared" si="0"/>
        <v>10</v>
      </c>
      <c r="P18" s="30">
        <f t="shared" si="0"/>
        <v>0</v>
      </c>
      <c r="Q18" s="28">
        <f t="shared" si="0"/>
        <v>5</v>
      </c>
      <c r="R18" s="29">
        <f t="shared" si="0"/>
        <v>0</v>
      </c>
      <c r="S18" s="81" t="s">
        <v>84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V20" sqref="V20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14" t="s">
        <v>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9.5" customHeight="1" thickBot="1">
      <c r="A7" s="4" t="s">
        <v>4</v>
      </c>
      <c r="B7" s="5"/>
      <c r="C7" s="6" t="s">
        <v>82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8" t="s">
        <v>86</v>
      </c>
    </row>
    <row r="8" spans="1:19" ht="19.5" customHeight="1" thickTop="1">
      <c r="A8" s="7" t="s">
        <v>5</v>
      </c>
      <c r="B8" s="44" t="s">
        <v>110</v>
      </c>
      <c r="C8" s="45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6"/>
      <c r="S8" s="47">
        <v>39886</v>
      </c>
    </row>
    <row r="9" spans="1:19" ht="19.5" customHeight="1">
      <c r="A9" s="7" t="s">
        <v>6</v>
      </c>
      <c r="B9" s="44" t="s">
        <v>40</v>
      </c>
      <c r="C9" s="45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7</v>
      </c>
      <c r="Q9" s="12"/>
      <c r="R9" s="48"/>
      <c r="S9" s="49" t="s">
        <v>85</v>
      </c>
    </row>
    <row r="10" spans="1:19" ht="19.5" customHeight="1" thickBot="1">
      <c r="A10" s="14" t="s">
        <v>8</v>
      </c>
      <c r="B10" s="15"/>
      <c r="C10" s="50" t="s">
        <v>84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54</v>
      </c>
    </row>
    <row r="11" spans="1:19" ht="24.75" customHeight="1">
      <c r="A11" s="21"/>
      <c r="B11" s="22" t="s">
        <v>9</v>
      </c>
      <c r="C11" s="22" t="s">
        <v>10</v>
      </c>
      <c r="D11" s="315" t="s">
        <v>11</v>
      </c>
      <c r="E11" s="316"/>
      <c r="F11" s="316"/>
      <c r="G11" s="316"/>
      <c r="H11" s="316"/>
      <c r="I11" s="316"/>
      <c r="J11" s="316"/>
      <c r="K11" s="316"/>
      <c r="L11" s="317"/>
      <c r="M11" s="51" t="s">
        <v>44</v>
      </c>
      <c r="N11" s="52"/>
      <c r="O11" s="51" t="s">
        <v>45</v>
      </c>
      <c r="P11" s="52"/>
      <c r="Q11" s="315" t="s">
        <v>46</v>
      </c>
      <c r="R11" s="317"/>
      <c r="S11" s="53" t="s">
        <v>12</v>
      </c>
    </row>
    <row r="12" spans="1:19" ht="9.75" customHeight="1" thickBot="1">
      <c r="A12" s="23"/>
      <c r="B12" s="54"/>
      <c r="C12" s="24"/>
      <c r="D12" s="55">
        <v>1</v>
      </c>
      <c r="E12" s="56"/>
      <c r="F12" s="56"/>
      <c r="G12" s="56">
        <v>2</v>
      </c>
      <c r="H12" s="56"/>
      <c r="I12" s="56"/>
      <c r="J12" s="56">
        <v>3</v>
      </c>
      <c r="K12" s="57"/>
      <c r="L12" s="56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8" t="s">
        <v>13</v>
      </c>
      <c r="B13" s="59" t="s">
        <v>151</v>
      </c>
      <c r="C13" s="60" t="s">
        <v>165</v>
      </c>
      <c r="D13" s="61" t="s">
        <v>170</v>
      </c>
      <c r="E13" s="62" t="s">
        <v>2</v>
      </c>
      <c r="F13" s="63" t="s">
        <v>181</v>
      </c>
      <c r="G13" s="61" t="s">
        <v>170</v>
      </c>
      <c r="H13" s="62" t="s">
        <v>2</v>
      </c>
      <c r="I13" s="63" t="s">
        <v>181</v>
      </c>
      <c r="J13" s="61"/>
      <c r="K13" s="62" t="s">
        <v>2</v>
      </c>
      <c r="L13" s="63"/>
      <c r="M13" s="64">
        <f>D13+G13+J13</f>
        <v>42</v>
      </c>
      <c r="N13" s="65">
        <f>F13+I13+L13</f>
        <v>34</v>
      </c>
      <c r="O13" s="66">
        <v>2</v>
      </c>
      <c r="P13" s="67">
        <v>0</v>
      </c>
      <c r="Q13" s="66">
        <v>1</v>
      </c>
      <c r="R13" s="67">
        <v>0</v>
      </c>
      <c r="S13" s="181" t="s">
        <v>126</v>
      </c>
    </row>
    <row r="14" spans="1:19" ht="30" customHeight="1">
      <c r="A14" s="58" t="s">
        <v>14</v>
      </c>
      <c r="B14" s="59" t="s">
        <v>150</v>
      </c>
      <c r="C14" s="60" t="s">
        <v>166</v>
      </c>
      <c r="D14" s="68" t="s">
        <v>187</v>
      </c>
      <c r="E14" s="69" t="s">
        <v>2</v>
      </c>
      <c r="F14" s="70" t="s">
        <v>170</v>
      </c>
      <c r="G14" s="68" t="s">
        <v>198</v>
      </c>
      <c r="H14" s="69" t="s">
        <v>2</v>
      </c>
      <c r="I14" s="70" t="s">
        <v>199</v>
      </c>
      <c r="J14" s="68"/>
      <c r="K14" s="69" t="s">
        <v>2</v>
      </c>
      <c r="L14" s="70"/>
      <c r="M14" s="71">
        <f>D14+G14+J14</f>
        <v>40</v>
      </c>
      <c r="N14" s="72">
        <f>F14+I14+L14</f>
        <v>47</v>
      </c>
      <c r="O14" s="73">
        <v>0</v>
      </c>
      <c r="P14" s="74">
        <v>2</v>
      </c>
      <c r="Q14" s="73">
        <v>0</v>
      </c>
      <c r="R14" s="74">
        <v>1</v>
      </c>
      <c r="S14" s="181" t="s">
        <v>125</v>
      </c>
    </row>
    <row r="15" spans="1:19" ht="30" customHeight="1">
      <c r="A15" s="58" t="s">
        <v>15</v>
      </c>
      <c r="B15" s="59" t="s">
        <v>149</v>
      </c>
      <c r="C15" s="60" t="s">
        <v>193</v>
      </c>
      <c r="D15" s="68" t="s">
        <v>170</v>
      </c>
      <c r="E15" s="69" t="s">
        <v>2</v>
      </c>
      <c r="F15" s="70" t="s">
        <v>92</v>
      </c>
      <c r="G15" s="68" t="s">
        <v>170</v>
      </c>
      <c r="H15" s="69" t="s">
        <v>2</v>
      </c>
      <c r="I15" s="70" t="s">
        <v>94</v>
      </c>
      <c r="J15" s="68"/>
      <c r="K15" s="69" t="s">
        <v>2</v>
      </c>
      <c r="L15" s="70"/>
      <c r="M15" s="71">
        <f>D15+G15+J15</f>
        <v>42</v>
      </c>
      <c r="N15" s="72">
        <f>F15+I15+L15</f>
        <v>4</v>
      </c>
      <c r="O15" s="73">
        <v>2</v>
      </c>
      <c r="P15" s="74">
        <v>0</v>
      </c>
      <c r="Q15" s="73">
        <v>1</v>
      </c>
      <c r="R15" s="74">
        <v>0</v>
      </c>
      <c r="S15" s="181" t="s">
        <v>126</v>
      </c>
    </row>
    <row r="16" spans="1:19" ht="30" customHeight="1">
      <c r="A16" s="58" t="s">
        <v>16</v>
      </c>
      <c r="B16" s="75" t="s">
        <v>179</v>
      </c>
      <c r="C16" s="75" t="s">
        <v>168</v>
      </c>
      <c r="D16" s="68" t="s">
        <v>170</v>
      </c>
      <c r="E16" s="69" t="s">
        <v>2</v>
      </c>
      <c r="F16" s="70" t="s">
        <v>187</v>
      </c>
      <c r="G16" s="68" t="s">
        <v>172</v>
      </c>
      <c r="H16" s="69" t="s">
        <v>2</v>
      </c>
      <c r="I16" s="70" t="s">
        <v>170</v>
      </c>
      <c r="J16" s="68" t="s">
        <v>172</v>
      </c>
      <c r="K16" s="69" t="s">
        <v>2</v>
      </c>
      <c r="L16" s="70" t="s">
        <v>170</v>
      </c>
      <c r="M16" s="71">
        <f>D16+G16+J16</f>
        <v>57</v>
      </c>
      <c r="N16" s="72">
        <f>F16+I16+L16</f>
        <v>58</v>
      </c>
      <c r="O16" s="73">
        <v>1</v>
      </c>
      <c r="P16" s="74">
        <v>2</v>
      </c>
      <c r="Q16" s="73">
        <v>0</v>
      </c>
      <c r="R16" s="74">
        <v>1</v>
      </c>
      <c r="S16" s="181" t="s">
        <v>125</v>
      </c>
    </row>
    <row r="17" spans="1:19" ht="30" customHeight="1" thickBot="1">
      <c r="A17" s="58" t="s">
        <v>47</v>
      </c>
      <c r="B17" s="75" t="s">
        <v>194</v>
      </c>
      <c r="C17" s="75" t="s">
        <v>177</v>
      </c>
      <c r="D17" s="68" t="s">
        <v>190</v>
      </c>
      <c r="E17" s="69" t="s">
        <v>2</v>
      </c>
      <c r="F17" s="70" t="s">
        <v>170</v>
      </c>
      <c r="G17" s="68" t="s">
        <v>188</v>
      </c>
      <c r="H17" s="69" t="s">
        <v>2</v>
      </c>
      <c r="I17" s="70" t="s">
        <v>189</v>
      </c>
      <c r="J17" s="68" t="s">
        <v>170</v>
      </c>
      <c r="K17" s="69" t="s">
        <v>2</v>
      </c>
      <c r="L17" s="70" t="s">
        <v>192</v>
      </c>
      <c r="M17" s="71">
        <f>D17+G17+J17</f>
        <v>55</v>
      </c>
      <c r="N17" s="72">
        <f>F17+I17+L17</f>
        <v>52</v>
      </c>
      <c r="O17" s="73">
        <v>2</v>
      </c>
      <c r="P17" s="74">
        <v>1</v>
      </c>
      <c r="Q17" s="73">
        <v>1</v>
      </c>
      <c r="R17" s="74">
        <v>0</v>
      </c>
      <c r="S17" s="181" t="s">
        <v>126</v>
      </c>
    </row>
    <row r="18" spans="1:19" ht="34.5" customHeight="1" thickBot="1">
      <c r="A18" s="76" t="s">
        <v>17</v>
      </c>
      <c r="B18" s="77" t="s">
        <v>110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>
        <f aca="true" t="shared" si="0" ref="M18:R18">SUM(M13:M17)</f>
        <v>236</v>
      </c>
      <c r="N18" s="29">
        <f t="shared" si="0"/>
        <v>195</v>
      </c>
      <c r="O18" s="28">
        <f t="shared" si="0"/>
        <v>7</v>
      </c>
      <c r="P18" s="30">
        <f t="shared" si="0"/>
        <v>5</v>
      </c>
      <c r="Q18" s="28">
        <f t="shared" si="0"/>
        <v>3</v>
      </c>
      <c r="R18" s="29">
        <f t="shared" si="0"/>
        <v>2</v>
      </c>
      <c r="S18" s="81" t="s">
        <v>84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5">
      <selection activeCell="C8" sqref="C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14" t="s">
        <v>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9.5" customHeight="1" thickBot="1">
      <c r="A7" s="4" t="s">
        <v>4</v>
      </c>
      <c r="B7" s="5"/>
      <c r="C7" s="6" t="s">
        <v>82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8" t="s">
        <v>86</v>
      </c>
    </row>
    <row r="8" spans="1:19" ht="19.5" customHeight="1" thickTop="1">
      <c r="A8" s="7" t="s">
        <v>5</v>
      </c>
      <c r="B8" s="44" t="s">
        <v>38</v>
      </c>
      <c r="C8" s="45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6"/>
      <c r="S8" s="47">
        <v>39886</v>
      </c>
    </row>
    <row r="9" spans="1:19" ht="19.5" customHeight="1">
      <c r="A9" s="7" t="s">
        <v>6</v>
      </c>
      <c r="B9" s="179" t="s">
        <v>56</v>
      </c>
      <c r="C9" s="45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7</v>
      </c>
      <c r="Q9" s="12"/>
      <c r="R9" s="48"/>
      <c r="S9" s="49" t="s">
        <v>85</v>
      </c>
    </row>
    <row r="10" spans="1:19" ht="19.5" customHeight="1" thickBot="1">
      <c r="A10" s="14" t="s">
        <v>8</v>
      </c>
      <c r="B10" s="15"/>
      <c r="C10" s="50" t="s">
        <v>84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54</v>
      </c>
    </row>
    <row r="11" spans="1:19" ht="24.75" customHeight="1">
      <c r="A11" s="21"/>
      <c r="B11" s="22" t="s">
        <v>9</v>
      </c>
      <c r="C11" s="22" t="s">
        <v>10</v>
      </c>
      <c r="D11" s="315" t="s">
        <v>11</v>
      </c>
      <c r="E11" s="316"/>
      <c r="F11" s="316"/>
      <c r="G11" s="316"/>
      <c r="H11" s="316"/>
      <c r="I11" s="316"/>
      <c r="J11" s="316"/>
      <c r="K11" s="316"/>
      <c r="L11" s="317"/>
      <c r="M11" s="51" t="s">
        <v>44</v>
      </c>
      <c r="N11" s="52"/>
      <c r="O11" s="51" t="s">
        <v>45</v>
      </c>
      <c r="P11" s="52"/>
      <c r="Q11" s="315" t="s">
        <v>46</v>
      </c>
      <c r="R11" s="317"/>
      <c r="S11" s="53" t="s">
        <v>12</v>
      </c>
    </row>
    <row r="12" spans="1:19" ht="9.75" customHeight="1" thickBot="1">
      <c r="A12" s="23"/>
      <c r="B12" s="54"/>
      <c r="C12" s="24"/>
      <c r="D12" s="55">
        <v>1</v>
      </c>
      <c r="E12" s="56"/>
      <c r="F12" s="56"/>
      <c r="G12" s="56">
        <v>2</v>
      </c>
      <c r="H12" s="56"/>
      <c r="I12" s="56"/>
      <c r="J12" s="56">
        <v>3</v>
      </c>
      <c r="K12" s="57"/>
      <c r="L12" s="56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8" t="s">
        <v>13</v>
      </c>
      <c r="B13" s="59" t="s">
        <v>153</v>
      </c>
      <c r="C13" s="60" t="s">
        <v>160</v>
      </c>
      <c r="D13" s="61" t="s">
        <v>187</v>
      </c>
      <c r="E13" s="62" t="s">
        <v>2</v>
      </c>
      <c r="F13" s="63" t="s">
        <v>170</v>
      </c>
      <c r="G13" s="61" t="s">
        <v>192</v>
      </c>
      <c r="H13" s="62" t="s">
        <v>2</v>
      </c>
      <c r="I13" s="63" t="s">
        <v>170</v>
      </c>
      <c r="J13" s="61"/>
      <c r="K13" s="62" t="s">
        <v>2</v>
      </c>
      <c r="L13" s="63"/>
      <c r="M13" s="64">
        <f>D13+G13+J13</f>
        <v>27</v>
      </c>
      <c r="N13" s="65">
        <f>F13+I13+L13</f>
        <v>42</v>
      </c>
      <c r="O13" s="66">
        <v>0</v>
      </c>
      <c r="P13" s="67">
        <v>2</v>
      </c>
      <c r="Q13" s="66">
        <v>0</v>
      </c>
      <c r="R13" s="67">
        <v>1</v>
      </c>
      <c r="S13" s="181" t="s">
        <v>127</v>
      </c>
    </row>
    <row r="14" spans="1:19" ht="30" customHeight="1">
      <c r="A14" s="58" t="s">
        <v>14</v>
      </c>
      <c r="B14" s="59" t="s">
        <v>154</v>
      </c>
      <c r="C14" s="60" t="s">
        <v>161</v>
      </c>
      <c r="D14" s="68" t="s">
        <v>174</v>
      </c>
      <c r="E14" s="69" t="s">
        <v>2</v>
      </c>
      <c r="F14" s="70" t="s">
        <v>170</v>
      </c>
      <c r="G14" s="68" t="s">
        <v>95</v>
      </c>
      <c r="H14" s="69" t="s">
        <v>2</v>
      </c>
      <c r="I14" s="70" t="s">
        <v>170</v>
      </c>
      <c r="J14" s="68"/>
      <c r="K14" s="69" t="s">
        <v>2</v>
      </c>
      <c r="L14" s="70"/>
      <c r="M14" s="71">
        <f>D14+G14+J14</f>
        <v>13</v>
      </c>
      <c r="N14" s="72">
        <f>F14+I14+L14</f>
        <v>42</v>
      </c>
      <c r="O14" s="73">
        <v>0</v>
      </c>
      <c r="P14" s="74">
        <v>2</v>
      </c>
      <c r="Q14" s="73">
        <v>0</v>
      </c>
      <c r="R14" s="74">
        <v>1</v>
      </c>
      <c r="S14" s="181" t="s">
        <v>124</v>
      </c>
    </row>
    <row r="15" spans="1:19" ht="30" customHeight="1">
      <c r="A15" s="58" t="s">
        <v>15</v>
      </c>
      <c r="B15" s="59" t="s">
        <v>155</v>
      </c>
      <c r="C15" s="60" t="s">
        <v>162</v>
      </c>
      <c r="D15" s="68" t="s">
        <v>170</v>
      </c>
      <c r="E15" s="69" t="s">
        <v>2</v>
      </c>
      <c r="F15" s="70" t="s">
        <v>187</v>
      </c>
      <c r="G15" s="68" t="s">
        <v>170</v>
      </c>
      <c r="H15" s="69" t="s">
        <v>2</v>
      </c>
      <c r="I15" s="70" t="s">
        <v>184</v>
      </c>
      <c r="J15" s="68"/>
      <c r="K15" s="69" t="s">
        <v>2</v>
      </c>
      <c r="L15" s="70"/>
      <c r="M15" s="71">
        <f>D15+G15+J15</f>
        <v>42</v>
      </c>
      <c r="N15" s="72">
        <f>F15+I15+L15</f>
        <v>31</v>
      </c>
      <c r="O15" s="73">
        <v>2</v>
      </c>
      <c r="P15" s="74">
        <v>0</v>
      </c>
      <c r="Q15" s="73">
        <v>1</v>
      </c>
      <c r="R15" s="74">
        <v>0</v>
      </c>
      <c r="S15" s="181" t="s">
        <v>127</v>
      </c>
    </row>
    <row r="16" spans="1:19" ht="30" customHeight="1">
      <c r="A16" s="58" t="s">
        <v>16</v>
      </c>
      <c r="B16" s="75" t="s">
        <v>182</v>
      </c>
      <c r="C16" s="75" t="s">
        <v>163</v>
      </c>
      <c r="D16" s="68" t="s">
        <v>170</v>
      </c>
      <c r="E16" s="69" t="s">
        <v>2</v>
      </c>
      <c r="F16" s="70" t="s">
        <v>185</v>
      </c>
      <c r="G16" s="68" t="s">
        <v>170</v>
      </c>
      <c r="H16" s="69" t="s">
        <v>2</v>
      </c>
      <c r="I16" s="70" t="s">
        <v>171</v>
      </c>
      <c r="J16" s="68"/>
      <c r="K16" s="69" t="s">
        <v>2</v>
      </c>
      <c r="L16" s="70"/>
      <c r="M16" s="71">
        <f>D16+G16+J16</f>
        <v>42</v>
      </c>
      <c r="N16" s="72">
        <f>F16+I16+L16</f>
        <v>24</v>
      </c>
      <c r="O16" s="73">
        <v>2</v>
      </c>
      <c r="P16" s="74">
        <v>0</v>
      </c>
      <c r="Q16" s="73">
        <v>1</v>
      </c>
      <c r="R16" s="74">
        <v>0</v>
      </c>
      <c r="S16" s="181" t="s">
        <v>124</v>
      </c>
    </row>
    <row r="17" spans="1:19" ht="30" customHeight="1" thickBot="1">
      <c r="A17" s="58" t="s">
        <v>47</v>
      </c>
      <c r="B17" s="75" t="s">
        <v>195</v>
      </c>
      <c r="C17" s="75" t="s">
        <v>164</v>
      </c>
      <c r="D17" s="68" t="s">
        <v>181</v>
      </c>
      <c r="E17" s="69" t="s">
        <v>2</v>
      </c>
      <c r="F17" s="70" t="s">
        <v>170</v>
      </c>
      <c r="G17" s="68" t="s">
        <v>192</v>
      </c>
      <c r="H17" s="69" t="s">
        <v>2</v>
      </c>
      <c r="I17" s="70" t="s">
        <v>170</v>
      </c>
      <c r="J17" s="68"/>
      <c r="K17" s="69" t="s">
        <v>2</v>
      </c>
      <c r="L17" s="70"/>
      <c r="M17" s="71">
        <f>D17+G17+J17</f>
        <v>28</v>
      </c>
      <c r="N17" s="72">
        <f>F17+I17+L17</f>
        <v>42</v>
      </c>
      <c r="O17" s="73">
        <v>0</v>
      </c>
      <c r="P17" s="74">
        <v>2</v>
      </c>
      <c r="Q17" s="73">
        <v>0</v>
      </c>
      <c r="R17" s="74">
        <v>1</v>
      </c>
      <c r="S17" s="181" t="s">
        <v>127</v>
      </c>
    </row>
    <row r="18" spans="1:19" ht="34.5" customHeight="1" thickBot="1">
      <c r="A18" s="76" t="s">
        <v>17</v>
      </c>
      <c r="B18" s="77" t="s">
        <v>56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>
        <f aca="true" t="shared" si="0" ref="M18:R18">SUM(M13:M17)</f>
        <v>152</v>
      </c>
      <c r="N18" s="29">
        <f t="shared" si="0"/>
        <v>181</v>
      </c>
      <c r="O18" s="28">
        <f t="shared" si="0"/>
        <v>4</v>
      </c>
      <c r="P18" s="30">
        <f t="shared" si="0"/>
        <v>6</v>
      </c>
      <c r="Q18" s="28">
        <f t="shared" si="0"/>
        <v>2</v>
      </c>
      <c r="R18" s="29">
        <f t="shared" si="0"/>
        <v>3</v>
      </c>
      <c r="S18" s="81" t="s">
        <v>84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O16" sqref="O16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14" t="s">
        <v>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9.5" customHeight="1" thickBot="1">
      <c r="A7" s="4" t="s">
        <v>4</v>
      </c>
      <c r="B7" s="5"/>
      <c r="C7" s="6" t="s">
        <v>82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8" t="s">
        <v>87</v>
      </c>
    </row>
    <row r="8" spans="1:19" ht="19.5" customHeight="1" thickTop="1">
      <c r="A8" s="7" t="s">
        <v>5</v>
      </c>
      <c r="B8" s="44" t="s">
        <v>43</v>
      </c>
      <c r="C8" s="44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6"/>
      <c r="S8" s="47">
        <v>39886</v>
      </c>
    </row>
    <row r="9" spans="1:19" ht="19.5" customHeight="1">
      <c r="A9" s="7" t="s">
        <v>6</v>
      </c>
      <c r="B9" s="44" t="s">
        <v>42</v>
      </c>
      <c r="C9" s="44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7</v>
      </c>
      <c r="Q9" s="12"/>
      <c r="R9" s="48"/>
      <c r="S9" s="49" t="s">
        <v>85</v>
      </c>
    </row>
    <row r="10" spans="1:19" ht="19.5" customHeight="1" thickBot="1">
      <c r="A10" s="14" t="s">
        <v>8</v>
      </c>
      <c r="B10" s="15"/>
      <c r="C10" s="50" t="s">
        <v>84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54</v>
      </c>
    </row>
    <row r="11" spans="1:19" ht="24.75" customHeight="1">
      <c r="A11" s="21"/>
      <c r="B11" s="22" t="s">
        <v>9</v>
      </c>
      <c r="C11" s="22" t="s">
        <v>10</v>
      </c>
      <c r="D11" s="315" t="s">
        <v>11</v>
      </c>
      <c r="E11" s="316"/>
      <c r="F11" s="316"/>
      <c r="G11" s="316"/>
      <c r="H11" s="316"/>
      <c r="I11" s="316"/>
      <c r="J11" s="316"/>
      <c r="K11" s="316"/>
      <c r="L11" s="317"/>
      <c r="M11" s="51" t="s">
        <v>44</v>
      </c>
      <c r="N11" s="52"/>
      <c r="O11" s="51" t="s">
        <v>45</v>
      </c>
      <c r="P11" s="52"/>
      <c r="Q11" s="315" t="s">
        <v>46</v>
      </c>
      <c r="R11" s="317"/>
      <c r="S11" s="53" t="s">
        <v>12</v>
      </c>
    </row>
    <row r="12" spans="1:19" ht="9.75" customHeight="1" thickBot="1">
      <c r="A12" s="23"/>
      <c r="B12" s="54"/>
      <c r="C12" s="24"/>
      <c r="D12" s="55">
        <v>1</v>
      </c>
      <c r="E12" s="56"/>
      <c r="F12" s="56"/>
      <c r="G12" s="56">
        <v>2</v>
      </c>
      <c r="H12" s="56"/>
      <c r="I12" s="56"/>
      <c r="J12" s="56">
        <v>3</v>
      </c>
      <c r="K12" s="57"/>
      <c r="L12" s="56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8" t="s">
        <v>13</v>
      </c>
      <c r="B13" s="59" t="s">
        <v>130</v>
      </c>
      <c r="C13" s="60" t="s">
        <v>144</v>
      </c>
      <c r="D13" s="61" t="s">
        <v>190</v>
      </c>
      <c r="E13" s="62" t="s">
        <v>2</v>
      </c>
      <c r="F13" s="63" t="s">
        <v>170</v>
      </c>
      <c r="G13" s="61" t="s">
        <v>190</v>
      </c>
      <c r="H13" s="62" t="s">
        <v>2</v>
      </c>
      <c r="I13" s="63" t="s">
        <v>170</v>
      </c>
      <c r="J13" s="61"/>
      <c r="K13" s="62" t="s">
        <v>2</v>
      </c>
      <c r="L13" s="63"/>
      <c r="M13" s="64">
        <f>D13+G13+J13</f>
        <v>24</v>
      </c>
      <c r="N13" s="65">
        <f>F13+I13+L13</f>
        <v>42</v>
      </c>
      <c r="O13" s="66">
        <v>0</v>
      </c>
      <c r="P13" s="67">
        <v>2</v>
      </c>
      <c r="Q13" s="66">
        <v>0</v>
      </c>
      <c r="R13" s="67">
        <v>1</v>
      </c>
      <c r="S13" s="181" t="s">
        <v>128</v>
      </c>
    </row>
    <row r="14" spans="1:19" ht="30" customHeight="1">
      <c r="A14" s="58" t="s">
        <v>14</v>
      </c>
      <c r="B14" s="59" t="s">
        <v>131</v>
      </c>
      <c r="C14" s="60" t="s">
        <v>145</v>
      </c>
      <c r="D14" s="68" t="s">
        <v>190</v>
      </c>
      <c r="E14" s="69" t="s">
        <v>2</v>
      </c>
      <c r="F14" s="70" t="s">
        <v>170</v>
      </c>
      <c r="G14" s="68" t="s">
        <v>173</v>
      </c>
      <c r="H14" s="69" t="s">
        <v>2</v>
      </c>
      <c r="I14" s="70" t="s">
        <v>170</v>
      </c>
      <c r="J14" s="68"/>
      <c r="K14" s="69" t="s">
        <v>2</v>
      </c>
      <c r="L14" s="70"/>
      <c r="M14" s="71">
        <f>D14+G14+J14</f>
        <v>25</v>
      </c>
      <c r="N14" s="72">
        <f>F14+I14+L14</f>
        <v>42</v>
      </c>
      <c r="O14" s="73">
        <v>0</v>
      </c>
      <c r="P14" s="74">
        <v>2</v>
      </c>
      <c r="Q14" s="73">
        <v>0</v>
      </c>
      <c r="R14" s="74">
        <v>1</v>
      </c>
      <c r="S14" s="181" t="s">
        <v>89</v>
      </c>
    </row>
    <row r="15" spans="1:19" ht="30" customHeight="1">
      <c r="A15" s="58" t="s">
        <v>15</v>
      </c>
      <c r="B15" s="59" t="s">
        <v>132</v>
      </c>
      <c r="C15" s="60" t="s">
        <v>146</v>
      </c>
      <c r="D15" s="68" t="s">
        <v>170</v>
      </c>
      <c r="E15" s="69" t="s">
        <v>2</v>
      </c>
      <c r="F15" s="70" t="s">
        <v>172</v>
      </c>
      <c r="G15" s="68" t="s">
        <v>175</v>
      </c>
      <c r="H15" s="69" t="s">
        <v>2</v>
      </c>
      <c r="I15" s="70" t="s">
        <v>170</v>
      </c>
      <c r="J15" s="68" t="s">
        <v>172</v>
      </c>
      <c r="K15" s="69" t="s">
        <v>2</v>
      </c>
      <c r="L15" s="70" t="s">
        <v>170</v>
      </c>
      <c r="M15" s="71">
        <f>D15+G15+J15</f>
        <v>58</v>
      </c>
      <c r="N15" s="72">
        <f>F15+I15+L15</f>
        <v>60</v>
      </c>
      <c r="O15" s="73">
        <v>1</v>
      </c>
      <c r="P15" s="74">
        <v>2</v>
      </c>
      <c r="Q15" s="73">
        <v>0</v>
      </c>
      <c r="R15" s="74">
        <v>1</v>
      </c>
      <c r="S15" s="181" t="s">
        <v>128</v>
      </c>
    </row>
    <row r="16" spans="1:19" ht="30" customHeight="1">
      <c r="A16" s="58" t="s">
        <v>16</v>
      </c>
      <c r="B16" s="75" t="s">
        <v>133</v>
      </c>
      <c r="C16" s="75" t="s">
        <v>147</v>
      </c>
      <c r="D16" s="68" t="s">
        <v>170</v>
      </c>
      <c r="E16" s="69" t="s">
        <v>2</v>
      </c>
      <c r="F16" s="70" t="s">
        <v>172</v>
      </c>
      <c r="G16" s="68" t="s">
        <v>170</v>
      </c>
      <c r="H16" s="69" t="s">
        <v>2</v>
      </c>
      <c r="I16" s="70" t="s">
        <v>171</v>
      </c>
      <c r="J16" s="68"/>
      <c r="K16" s="69" t="s">
        <v>2</v>
      </c>
      <c r="L16" s="70"/>
      <c r="M16" s="71">
        <f>D16+G16+J16</f>
        <v>42</v>
      </c>
      <c r="N16" s="72">
        <f>F16+I16+L16</f>
        <v>32</v>
      </c>
      <c r="O16" s="73">
        <v>2</v>
      </c>
      <c r="P16" s="74">
        <v>0</v>
      </c>
      <c r="Q16" s="73">
        <v>1</v>
      </c>
      <c r="R16" s="74">
        <v>0</v>
      </c>
      <c r="S16" s="181" t="s">
        <v>89</v>
      </c>
    </row>
    <row r="17" spans="1:19" ht="30" customHeight="1" thickBot="1">
      <c r="A17" s="58" t="s">
        <v>47</v>
      </c>
      <c r="B17" s="75" t="s">
        <v>134</v>
      </c>
      <c r="C17" s="75" t="s">
        <v>148</v>
      </c>
      <c r="D17" s="68" t="s">
        <v>171</v>
      </c>
      <c r="E17" s="69" t="s">
        <v>2</v>
      </c>
      <c r="F17" s="70" t="s">
        <v>170</v>
      </c>
      <c r="G17" s="68" t="s">
        <v>187</v>
      </c>
      <c r="H17" s="69" t="s">
        <v>2</v>
      </c>
      <c r="I17" s="70" t="s">
        <v>170</v>
      </c>
      <c r="J17" s="68"/>
      <c r="K17" s="69" t="s">
        <v>2</v>
      </c>
      <c r="L17" s="70"/>
      <c r="M17" s="71">
        <f>D17+G17+J17</f>
        <v>30</v>
      </c>
      <c r="N17" s="72">
        <f>F17+I17+L17</f>
        <v>42</v>
      </c>
      <c r="O17" s="73">
        <v>0</v>
      </c>
      <c r="P17" s="74">
        <v>2</v>
      </c>
      <c r="Q17" s="73">
        <v>0</v>
      </c>
      <c r="R17" s="74">
        <v>1</v>
      </c>
      <c r="S17" s="181" t="s">
        <v>128</v>
      </c>
    </row>
    <row r="18" spans="1:19" ht="34.5" customHeight="1" thickBot="1">
      <c r="A18" s="76" t="s">
        <v>17</v>
      </c>
      <c r="B18" s="77" t="s">
        <v>42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>
        <f aca="true" t="shared" si="0" ref="M18:R18">SUM(M13:M17)</f>
        <v>179</v>
      </c>
      <c r="N18" s="29">
        <f t="shared" si="0"/>
        <v>218</v>
      </c>
      <c r="O18" s="28">
        <f t="shared" si="0"/>
        <v>3</v>
      </c>
      <c r="P18" s="30">
        <f t="shared" si="0"/>
        <v>8</v>
      </c>
      <c r="Q18" s="28">
        <f t="shared" si="0"/>
        <v>1</v>
      </c>
      <c r="R18" s="29">
        <f t="shared" si="0"/>
        <v>4</v>
      </c>
      <c r="S18" s="81" t="s">
        <v>84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S17" sqref="S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14" t="s">
        <v>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9.5" customHeight="1" thickBot="1">
      <c r="A7" s="4" t="s">
        <v>4</v>
      </c>
      <c r="B7" s="5"/>
      <c r="C7" s="6" t="s">
        <v>82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8" t="s">
        <v>87</v>
      </c>
    </row>
    <row r="8" spans="1:19" ht="19.5" customHeight="1" thickTop="1">
      <c r="A8" s="7" t="s">
        <v>5</v>
      </c>
      <c r="B8" s="44" t="s">
        <v>41</v>
      </c>
      <c r="C8" s="45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6"/>
      <c r="S8" s="47">
        <v>39886</v>
      </c>
    </row>
    <row r="9" spans="1:19" ht="19.5" customHeight="1">
      <c r="A9" s="7" t="s">
        <v>6</v>
      </c>
      <c r="B9" s="180" t="s">
        <v>39</v>
      </c>
      <c r="C9" s="45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7</v>
      </c>
      <c r="Q9" s="12"/>
      <c r="R9" s="48"/>
      <c r="S9" s="49" t="s">
        <v>85</v>
      </c>
    </row>
    <row r="10" spans="1:19" ht="19.5" customHeight="1" thickBot="1">
      <c r="A10" s="14" t="s">
        <v>8</v>
      </c>
      <c r="B10" s="15"/>
      <c r="C10" s="50" t="s">
        <v>84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54</v>
      </c>
    </row>
    <row r="11" spans="1:19" ht="24.75" customHeight="1">
      <c r="A11" s="21"/>
      <c r="B11" s="22" t="s">
        <v>9</v>
      </c>
      <c r="C11" s="22" t="s">
        <v>10</v>
      </c>
      <c r="D11" s="315" t="s">
        <v>11</v>
      </c>
      <c r="E11" s="316"/>
      <c r="F11" s="316"/>
      <c r="G11" s="316"/>
      <c r="H11" s="316"/>
      <c r="I11" s="316"/>
      <c r="J11" s="316"/>
      <c r="K11" s="316"/>
      <c r="L11" s="317"/>
      <c r="M11" s="51" t="s">
        <v>44</v>
      </c>
      <c r="N11" s="52"/>
      <c r="O11" s="51" t="s">
        <v>45</v>
      </c>
      <c r="P11" s="52"/>
      <c r="Q11" s="315" t="s">
        <v>46</v>
      </c>
      <c r="R11" s="317"/>
      <c r="S11" s="53" t="s">
        <v>12</v>
      </c>
    </row>
    <row r="12" spans="1:19" ht="9.75" customHeight="1" thickBot="1">
      <c r="A12" s="23"/>
      <c r="B12" s="54"/>
      <c r="C12" s="24"/>
      <c r="D12" s="55">
        <v>1</v>
      </c>
      <c r="E12" s="56"/>
      <c r="F12" s="56"/>
      <c r="G12" s="56">
        <v>2</v>
      </c>
      <c r="H12" s="56"/>
      <c r="I12" s="56"/>
      <c r="J12" s="56">
        <v>3</v>
      </c>
      <c r="K12" s="57"/>
      <c r="L12" s="56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8" t="s">
        <v>13</v>
      </c>
      <c r="B13" s="59" t="s">
        <v>135</v>
      </c>
      <c r="C13" s="60" t="s">
        <v>140</v>
      </c>
      <c r="D13" s="61" t="s">
        <v>170</v>
      </c>
      <c r="E13" s="62" t="s">
        <v>2</v>
      </c>
      <c r="F13" s="63" t="s">
        <v>181</v>
      </c>
      <c r="G13" s="61" t="s">
        <v>174</v>
      </c>
      <c r="H13" s="62" t="s">
        <v>2</v>
      </c>
      <c r="I13" s="63" t="s">
        <v>170</v>
      </c>
      <c r="J13" s="61" t="s">
        <v>188</v>
      </c>
      <c r="K13" s="62" t="s">
        <v>2</v>
      </c>
      <c r="L13" s="63" t="s">
        <v>189</v>
      </c>
      <c r="M13" s="64">
        <f>D13+G13+J13</f>
        <v>52</v>
      </c>
      <c r="N13" s="65">
        <f>F13+I13+L13</f>
        <v>58</v>
      </c>
      <c r="O13" s="66">
        <v>2</v>
      </c>
      <c r="P13" s="67">
        <v>1</v>
      </c>
      <c r="Q13" s="66">
        <v>1</v>
      </c>
      <c r="R13" s="67">
        <v>0</v>
      </c>
      <c r="S13" s="181" t="s">
        <v>129</v>
      </c>
    </row>
    <row r="14" spans="1:19" ht="30" customHeight="1">
      <c r="A14" s="58" t="s">
        <v>14</v>
      </c>
      <c r="B14" s="59" t="s">
        <v>136</v>
      </c>
      <c r="C14" s="60" t="s">
        <v>141</v>
      </c>
      <c r="D14" s="68" t="s">
        <v>97</v>
      </c>
      <c r="E14" s="69" t="s">
        <v>2</v>
      </c>
      <c r="F14" s="70" t="s">
        <v>170</v>
      </c>
      <c r="G14" s="68" t="s">
        <v>95</v>
      </c>
      <c r="H14" s="69" t="s">
        <v>2</v>
      </c>
      <c r="I14" s="70" t="s">
        <v>170</v>
      </c>
      <c r="J14" s="68"/>
      <c r="K14" s="69" t="s">
        <v>2</v>
      </c>
      <c r="L14" s="70"/>
      <c r="M14" s="71">
        <f>D14+G14+J14</f>
        <v>10</v>
      </c>
      <c r="N14" s="72">
        <f>F14+I14+L14</f>
        <v>42</v>
      </c>
      <c r="O14" s="73">
        <v>0</v>
      </c>
      <c r="P14" s="74">
        <v>2</v>
      </c>
      <c r="Q14" s="73">
        <v>0</v>
      </c>
      <c r="R14" s="74">
        <v>1</v>
      </c>
      <c r="S14" s="181" t="s">
        <v>37</v>
      </c>
    </row>
    <row r="15" spans="1:19" ht="30" customHeight="1">
      <c r="A15" s="58" t="s">
        <v>15</v>
      </c>
      <c r="B15" s="59" t="s">
        <v>137</v>
      </c>
      <c r="C15" s="60" t="s">
        <v>142</v>
      </c>
      <c r="D15" s="68" t="s">
        <v>99</v>
      </c>
      <c r="E15" s="69" t="s">
        <v>2</v>
      </c>
      <c r="F15" s="70" t="s">
        <v>170</v>
      </c>
      <c r="G15" s="68" t="s">
        <v>175</v>
      </c>
      <c r="H15" s="69" t="s">
        <v>2</v>
      </c>
      <c r="I15" s="70" t="s">
        <v>170</v>
      </c>
      <c r="J15" s="68"/>
      <c r="K15" s="69" t="s">
        <v>2</v>
      </c>
      <c r="L15" s="70"/>
      <c r="M15" s="71">
        <f>D15+G15+J15</f>
        <v>27</v>
      </c>
      <c r="N15" s="72">
        <f>F15+I15+L15</f>
        <v>42</v>
      </c>
      <c r="O15" s="73">
        <v>0</v>
      </c>
      <c r="P15" s="74">
        <v>2</v>
      </c>
      <c r="Q15" s="73">
        <v>0</v>
      </c>
      <c r="R15" s="74">
        <v>1</v>
      </c>
      <c r="S15" s="181" t="s">
        <v>129</v>
      </c>
    </row>
    <row r="16" spans="1:19" ht="30" customHeight="1">
      <c r="A16" s="58" t="s">
        <v>16</v>
      </c>
      <c r="B16" s="75" t="s">
        <v>138</v>
      </c>
      <c r="C16" s="75" t="s">
        <v>159</v>
      </c>
      <c r="D16" s="68" t="s">
        <v>94</v>
      </c>
      <c r="E16" s="69" t="s">
        <v>2</v>
      </c>
      <c r="F16" s="70" t="s">
        <v>170</v>
      </c>
      <c r="G16" s="68" t="s">
        <v>98</v>
      </c>
      <c r="H16" s="69" t="s">
        <v>2</v>
      </c>
      <c r="I16" s="70" t="s">
        <v>170</v>
      </c>
      <c r="J16" s="68"/>
      <c r="K16" s="69" t="s">
        <v>2</v>
      </c>
      <c r="L16" s="70"/>
      <c r="M16" s="71">
        <f>D16+G16+J16</f>
        <v>10</v>
      </c>
      <c r="N16" s="72">
        <f>F16+I16+L16</f>
        <v>42</v>
      </c>
      <c r="O16" s="73">
        <v>0</v>
      </c>
      <c r="P16" s="74">
        <v>2</v>
      </c>
      <c r="Q16" s="73">
        <v>0</v>
      </c>
      <c r="R16" s="74">
        <v>1</v>
      </c>
      <c r="S16" s="181" t="s">
        <v>37</v>
      </c>
    </row>
    <row r="17" spans="1:19" ht="30" customHeight="1" thickBot="1">
      <c r="A17" s="58" t="s">
        <v>47</v>
      </c>
      <c r="B17" s="75" t="s">
        <v>197</v>
      </c>
      <c r="C17" s="75" t="s">
        <v>196</v>
      </c>
      <c r="D17" s="68" t="s">
        <v>172</v>
      </c>
      <c r="E17" s="69" t="s">
        <v>2</v>
      </c>
      <c r="F17" s="70" t="s">
        <v>170</v>
      </c>
      <c r="G17" s="68" t="s">
        <v>190</v>
      </c>
      <c r="H17" s="69" t="s">
        <v>2</v>
      </c>
      <c r="I17" s="70" t="s">
        <v>170</v>
      </c>
      <c r="J17" s="68"/>
      <c r="K17" s="69" t="s">
        <v>2</v>
      </c>
      <c r="L17" s="70"/>
      <c r="M17" s="71">
        <f>D17+G17+J17</f>
        <v>30</v>
      </c>
      <c r="N17" s="72">
        <f>F17+I17+L17</f>
        <v>42</v>
      </c>
      <c r="O17" s="73">
        <v>0</v>
      </c>
      <c r="P17" s="74">
        <v>2</v>
      </c>
      <c r="Q17" s="73">
        <v>0</v>
      </c>
      <c r="R17" s="74">
        <v>1</v>
      </c>
      <c r="S17" s="181" t="s">
        <v>129</v>
      </c>
    </row>
    <row r="18" spans="1:19" ht="34.5" customHeight="1" thickBot="1">
      <c r="A18" s="76" t="s">
        <v>17</v>
      </c>
      <c r="B18" s="77" t="s">
        <v>39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>
        <f aca="true" t="shared" si="0" ref="M18:R18">SUM(M13:M17)</f>
        <v>129</v>
      </c>
      <c r="N18" s="29">
        <f t="shared" si="0"/>
        <v>226</v>
      </c>
      <c r="O18" s="28">
        <f t="shared" si="0"/>
        <v>2</v>
      </c>
      <c r="P18" s="30">
        <f t="shared" si="0"/>
        <v>9</v>
      </c>
      <c r="Q18" s="28">
        <f t="shared" si="0"/>
        <v>1</v>
      </c>
      <c r="R18" s="29">
        <f t="shared" si="0"/>
        <v>4</v>
      </c>
      <c r="S18" s="81" t="s">
        <v>84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23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2.75390625" style="0" customWidth="1"/>
    <col min="2" max="2" width="25.75390625" style="0" customWidth="1"/>
    <col min="3" max="3" width="2.75390625" style="0" customWidth="1"/>
    <col min="4" max="4" width="25.75390625" style="0" customWidth="1"/>
    <col min="5" max="5" width="2.75390625" style="0" customWidth="1"/>
    <col min="6" max="6" width="25.75390625" style="0" customWidth="1"/>
    <col min="7" max="7" width="3.25390625" style="0" customWidth="1"/>
    <col min="8" max="8" width="26.25390625" style="0" customWidth="1"/>
    <col min="9" max="9" width="11.875" style="0" customWidth="1"/>
  </cols>
  <sheetData>
    <row r="2" spans="1:31" ht="33.75">
      <c r="A2" s="37"/>
      <c r="B2" s="42" t="s">
        <v>122</v>
      </c>
      <c r="C2" s="42"/>
      <c r="D2" s="43"/>
      <c r="E2" s="43"/>
      <c r="F2" s="43"/>
      <c r="G2" s="43"/>
      <c r="H2" s="4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</row>
    <row r="3" ht="17.25" customHeight="1" thickBot="1"/>
    <row r="4" spans="1:9" ht="15.75" customHeight="1">
      <c r="A4" s="39"/>
      <c r="B4" s="142" t="s">
        <v>24</v>
      </c>
      <c r="C4" s="39"/>
      <c r="D4" s="195" t="s">
        <v>25</v>
      </c>
      <c r="E4" s="191"/>
      <c r="F4" s="142" t="s">
        <v>26</v>
      </c>
      <c r="G4" s="268" t="s">
        <v>90</v>
      </c>
      <c r="H4" s="269"/>
      <c r="I4" s="272" t="s">
        <v>100</v>
      </c>
    </row>
    <row r="5" spans="1:9" ht="13.5" thickBot="1">
      <c r="A5" s="185"/>
      <c r="B5" s="186" t="s">
        <v>121</v>
      </c>
      <c r="C5" s="185"/>
      <c r="D5" s="196" t="s">
        <v>120</v>
      </c>
      <c r="E5" s="192"/>
      <c r="F5" s="186" t="s">
        <v>119</v>
      </c>
      <c r="G5" s="270"/>
      <c r="H5" s="271"/>
      <c r="I5" s="273"/>
    </row>
    <row r="6" spans="1:9" ht="12.75">
      <c r="A6" s="40" t="s">
        <v>28</v>
      </c>
      <c r="B6" s="143" t="s">
        <v>56</v>
      </c>
      <c r="C6" s="40" t="s">
        <v>28</v>
      </c>
      <c r="D6" s="197" t="s">
        <v>56</v>
      </c>
      <c r="E6" s="193" t="s">
        <v>28</v>
      </c>
      <c r="F6" s="143" t="s">
        <v>56</v>
      </c>
      <c r="G6" s="189" t="s">
        <v>28</v>
      </c>
      <c r="H6" s="187" t="s">
        <v>56</v>
      </c>
      <c r="I6" s="187" t="s">
        <v>200</v>
      </c>
    </row>
    <row r="7" spans="1:9" ht="12.75">
      <c r="A7" s="40" t="s">
        <v>29</v>
      </c>
      <c r="B7" s="143" t="s">
        <v>116</v>
      </c>
      <c r="C7" s="40" t="s">
        <v>29</v>
      </c>
      <c r="D7" s="197" t="s">
        <v>116</v>
      </c>
      <c r="E7" s="193" t="s">
        <v>29</v>
      </c>
      <c r="F7" s="144" t="s">
        <v>116</v>
      </c>
      <c r="G7" s="189" t="s">
        <v>29</v>
      </c>
      <c r="H7" s="187" t="s">
        <v>116</v>
      </c>
      <c r="I7" s="187" t="s">
        <v>201</v>
      </c>
    </row>
    <row r="8" spans="1:9" ht="12.75">
      <c r="A8" s="40" t="s">
        <v>30</v>
      </c>
      <c r="B8" s="144" t="s">
        <v>117</v>
      </c>
      <c r="C8" s="40" t="s">
        <v>30</v>
      </c>
      <c r="D8" s="198" t="s">
        <v>39</v>
      </c>
      <c r="E8" s="193" t="s">
        <v>30</v>
      </c>
      <c r="F8" s="144" t="s">
        <v>117</v>
      </c>
      <c r="G8" s="189" t="s">
        <v>30</v>
      </c>
      <c r="H8" s="187" t="s">
        <v>117</v>
      </c>
      <c r="I8" s="187" t="s">
        <v>202</v>
      </c>
    </row>
    <row r="9" spans="1:9" ht="12.75">
      <c r="A9" s="40" t="s">
        <v>31</v>
      </c>
      <c r="B9" s="144" t="s">
        <v>40</v>
      </c>
      <c r="C9" s="40" t="s">
        <v>31</v>
      </c>
      <c r="D9" s="198" t="s">
        <v>117</v>
      </c>
      <c r="E9" s="193" t="s">
        <v>31</v>
      </c>
      <c r="F9" s="143" t="s">
        <v>40</v>
      </c>
      <c r="G9" s="189" t="s">
        <v>31</v>
      </c>
      <c r="H9" s="187" t="s">
        <v>40</v>
      </c>
      <c r="I9" s="187" t="s">
        <v>203</v>
      </c>
    </row>
    <row r="10" spans="1:9" ht="12.75">
      <c r="A10" s="40" t="s">
        <v>32</v>
      </c>
      <c r="B10" s="144" t="s">
        <v>41</v>
      </c>
      <c r="C10" s="40" t="s">
        <v>32</v>
      </c>
      <c r="D10" s="197" t="s">
        <v>43</v>
      </c>
      <c r="E10" s="193" t="s">
        <v>32</v>
      </c>
      <c r="F10" s="144" t="s">
        <v>39</v>
      </c>
      <c r="G10" s="189" t="s">
        <v>32</v>
      </c>
      <c r="H10" s="187" t="s">
        <v>39</v>
      </c>
      <c r="I10" s="187" t="s">
        <v>204</v>
      </c>
    </row>
    <row r="11" spans="1:9" ht="12.75">
      <c r="A11" s="40" t="s">
        <v>33</v>
      </c>
      <c r="B11" s="144" t="s">
        <v>43</v>
      </c>
      <c r="C11" s="40" t="s">
        <v>33</v>
      </c>
      <c r="D11" s="197" t="s">
        <v>40</v>
      </c>
      <c r="E11" s="193" t="s">
        <v>33</v>
      </c>
      <c r="F11" s="144" t="s">
        <v>42</v>
      </c>
      <c r="G11" s="189" t="s">
        <v>33</v>
      </c>
      <c r="H11" s="187" t="s">
        <v>43</v>
      </c>
      <c r="I11" s="187" t="s">
        <v>205</v>
      </c>
    </row>
    <row r="12" spans="1:9" ht="12.75">
      <c r="A12" s="40" t="s">
        <v>34</v>
      </c>
      <c r="B12" s="144" t="s">
        <v>42</v>
      </c>
      <c r="C12" s="40" t="s">
        <v>34</v>
      </c>
      <c r="D12" s="197" t="s">
        <v>42</v>
      </c>
      <c r="E12" s="193" t="s">
        <v>34</v>
      </c>
      <c r="F12" s="144" t="s">
        <v>41</v>
      </c>
      <c r="G12" s="189" t="s">
        <v>34</v>
      </c>
      <c r="H12" s="187" t="s">
        <v>42</v>
      </c>
      <c r="I12" s="187" t="s">
        <v>206</v>
      </c>
    </row>
    <row r="13" spans="1:9" ht="13.5" thickBot="1">
      <c r="A13" s="41" t="s">
        <v>35</v>
      </c>
      <c r="B13" s="145" t="s">
        <v>39</v>
      </c>
      <c r="C13" s="41" t="s">
        <v>35</v>
      </c>
      <c r="D13" s="199" t="s">
        <v>41</v>
      </c>
      <c r="E13" s="194" t="s">
        <v>35</v>
      </c>
      <c r="F13" s="145" t="s">
        <v>43</v>
      </c>
      <c r="G13" s="190" t="s">
        <v>35</v>
      </c>
      <c r="H13" s="188" t="s">
        <v>41</v>
      </c>
      <c r="I13" s="188" t="s">
        <v>207</v>
      </c>
    </row>
    <row r="15" ht="12.75">
      <c r="B15" t="s">
        <v>208</v>
      </c>
    </row>
    <row r="17" ht="12.75">
      <c r="B17" s="203" t="s">
        <v>103</v>
      </c>
    </row>
    <row r="18" ht="12.75">
      <c r="B18" s="204" t="s">
        <v>104</v>
      </c>
    </row>
    <row r="19" ht="12.75">
      <c r="B19" s="204" t="s">
        <v>105</v>
      </c>
    </row>
    <row r="20" ht="12.75">
      <c r="B20" s="204" t="s">
        <v>106</v>
      </c>
    </row>
    <row r="21" ht="12.75">
      <c r="B21" s="204" t="s">
        <v>107</v>
      </c>
    </row>
    <row r="22" ht="12.75">
      <c r="B22" s="204" t="s">
        <v>108</v>
      </c>
    </row>
    <row r="23" ht="12.75">
      <c r="B23" s="204" t="s">
        <v>109</v>
      </c>
    </row>
  </sheetData>
  <sheetProtection/>
  <mergeCells count="2">
    <mergeCell ref="G4:H5"/>
    <mergeCell ref="I4:I5"/>
  </mergeCells>
  <printOptions/>
  <pageMargins left="0.8267716535433072" right="0.7874015748031497" top="2.047244094488189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1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1.875" style="0" customWidth="1"/>
    <col min="2" max="2" width="8.125" style="0" customWidth="1"/>
    <col min="3" max="3" width="33.75390625" style="0" customWidth="1"/>
    <col min="4" max="4" width="5.25390625" style="0" customWidth="1"/>
    <col min="5" max="5" width="1.75390625" style="0" customWidth="1"/>
    <col min="6" max="7" width="5.25390625" style="0" customWidth="1"/>
    <col min="8" max="8" width="1.75390625" style="0" customWidth="1"/>
    <col min="9" max="10" width="5.25390625" style="0" customWidth="1"/>
    <col min="11" max="11" width="1.75390625" style="0" customWidth="1"/>
    <col min="12" max="13" width="5.25390625" style="0" customWidth="1"/>
    <col min="14" max="14" width="1.75390625" style="0" customWidth="1"/>
    <col min="15" max="16" width="5.25390625" style="0" customWidth="1"/>
    <col min="17" max="17" width="1.75390625" style="0" customWidth="1"/>
    <col min="18" max="18" width="5.2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5" max="25" width="5.75390625" style="0" customWidth="1"/>
  </cols>
  <sheetData>
    <row r="1" spans="2:26" ht="33.75">
      <c r="B1" s="302" t="s">
        <v>82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</row>
    <row r="2" spans="2:26" ht="23.25">
      <c r="B2" s="303" t="s">
        <v>118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</row>
    <row r="3" ht="12" customHeight="1" thickBot="1"/>
    <row r="4" spans="2:26" ht="12.75" customHeight="1">
      <c r="B4" s="307" t="s">
        <v>81</v>
      </c>
      <c r="C4" s="308"/>
      <c r="D4" s="277" t="s">
        <v>92</v>
      </c>
      <c r="E4" s="278"/>
      <c r="F4" s="279"/>
      <c r="G4" s="277" t="s">
        <v>93</v>
      </c>
      <c r="H4" s="278"/>
      <c r="I4" s="279"/>
      <c r="J4" s="277" t="s">
        <v>94</v>
      </c>
      <c r="K4" s="278"/>
      <c r="L4" s="279"/>
      <c r="M4" s="277" t="s">
        <v>95</v>
      </c>
      <c r="N4" s="278"/>
      <c r="O4" s="279"/>
      <c r="P4" s="293" t="s">
        <v>57</v>
      </c>
      <c r="Q4" s="294"/>
      <c r="R4" s="294"/>
      <c r="S4" s="294"/>
      <c r="T4" s="294"/>
      <c r="U4" s="294"/>
      <c r="V4" s="294"/>
      <c r="W4" s="294"/>
      <c r="X4" s="294"/>
      <c r="Y4" s="294"/>
      <c r="Z4" s="295"/>
    </row>
    <row r="5" spans="2:26" ht="12.75" customHeight="1">
      <c r="B5" s="309"/>
      <c r="C5" s="310"/>
      <c r="D5" s="280"/>
      <c r="E5" s="281"/>
      <c r="F5" s="282"/>
      <c r="G5" s="280"/>
      <c r="H5" s="281"/>
      <c r="I5" s="282"/>
      <c r="J5" s="280"/>
      <c r="K5" s="281"/>
      <c r="L5" s="282"/>
      <c r="M5" s="280"/>
      <c r="N5" s="281"/>
      <c r="O5" s="282"/>
      <c r="P5" s="296"/>
      <c r="Q5" s="297"/>
      <c r="R5" s="297"/>
      <c r="S5" s="297"/>
      <c r="T5" s="297"/>
      <c r="U5" s="297"/>
      <c r="V5" s="297"/>
      <c r="W5" s="297"/>
      <c r="X5" s="297"/>
      <c r="Y5" s="297"/>
      <c r="Z5" s="298"/>
    </row>
    <row r="6" spans="2:26" ht="13.5" customHeight="1" thickBot="1">
      <c r="B6" s="309"/>
      <c r="C6" s="310"/>
      <c r="D6" s="280"/>
      <c r="E6" s="281"/>
      <c r="F6" s="282"/>
      <c r="G6" s="280"/>
      <c r="H6" s="281"/>
      <c r="I6" s="282"/>
      <c r="J6" s="280"/>
      <c r="K6" s="281"/>
      <c r="L6" s="282"/>
      <c r="M6" s="280"/>
      <c r="N6" s="281"/>
      <c r="O6" s="282"/>
      <c r="P6" s="299"/>
      <c r="Q6" s="300"/>
      <c r="R6" s="300"/>
      <c r="S6" s="300"/>
      <c r="T6" s="300"/>
      <c r="U6" s="300"/>
      <c r="V6" s="300"/>
      <c r="W6" s="300"/>
      <c r="X6" s="300"/>
      <c r="Y6" s="300"/>
      <c r="Z6" s="301"/>
    </row>
    <row r="7" spans="2:26" ht="13.5" customHeight="1" thickBot="1">
      <c r="B7" s="311"/>
      <c r="C7" s="312"/>
      <c r="D7" s="283"/>
      <c r="E7" s="284"/>
      <c r="F7" s="285"/>
      <c r="G7" s="283"/>
      <c r="H7" s="284"/>
      <c r="I7" s="285"/>
      <c r="J7" s="283"/>
      <c r="K7" s="284"/>
      <c r="L7" s="285"/>
      <c r="M7" s="283"/>
      <c r="N7" s="284"/>
      <c r="O7" s="285"/>
      <c r="P7" s="304" t="s">
        <v>48</v>
      </c>
      <c r="Q7" s="305"/>
      <c r="R7" s="306"/>
      <c r="S7" s="304" t="s">
        <v>49</v>
      </c>
      <c r="T7" s="305"/>
      <c r="U7" s="306"/>
      <c r="V7" s="313" t="s">
        <v>50</v>
      </c>
      <c r="W7" s="313"/>
      <c r="X7" s="313"/>
      <c r="Y7" s="88" t="s">
        <v>27</v>
      </c>
      <c r="Z7" s="88" t="s">
        <v>1</v>
      </c>
    </row>
    <row r="8" spans="2:26" ht="19.5" customHeight="1">
      <c r="B8" s="274" t="s">
        <v>92</v>
      </c>
      <c r="C8" s="89"/>
      <c r="D8" s="82"/>
      <c r="E8" s="83"/>
      <c r="F8" s="90"/>
      <c r="G8" s="91">
        <v>3</v>
      </c>
      <c r="H8" s="92" t="s">
        <v>2</v>
      </c>
      <c r="I8" s="93">
        <v>2</v>
      </c>
      <c r="J8" s="91">
        <v>3</v>
      </c>
      <c r="K8" s="92" t="s">
        <v>2</v>
      </c>
      <c r="L8" s="93">
        <v>2</v>
      </c>
      <c r="M8" s="91">
        <v>4</v>
      </c>
      <c r="N8" s="92" t="s">
        <v>2</v>
      </c>
      <c r="O8" s="93">
        <v>1</v>
      </c>
      <c r="P8" s="94"/>
      <c r="Q8" s="95"/>
      <c r="R8" s="96"/>
      <c r="S8" s="95"/>
      <c r="T8" s="95"/>
      <c r="U8" s="96"/>
      <c r="V8" s="97">
        <f>G8+J8+M8</f>
        <v>10</v>
      </c>
      <c r="W8" s="98" t="s">
        <v>2</v>
      </c>
      <c r="X8" s="99">
        <f>I8+L8+O8</f>
        <v>5</v>
      </c>
      <c r="Y8" s="287">
        <v>9</v>
      </c>
      <c r="Z8" s="290" t="s">
        <v>28</v>
      </c>
    </row>
    <row r="9" spans="2:26" ht="19.5" customHeight="1">
      <c r="B9" s="275"/>
      <c r="C9" s="100" t="s">
        <v>56</v>
      </c>
      <c r="D9" s="84"/>
      <c r="E9" s="85"/>
      <c r="F9" s="101"/>
      <c r="G9" s="102">
        <v>6</v>
      </c>
      <c r="H9" s="103" t="s">
        <v>2</v>
      </c>
      <c r="I9" s="104">
        <v>4</v>
      </c>
      <c r="J9" s="102">
        <v>6</v>
      </c>
      <c r="K9" s="103" t="s">
        <v>2</v>
      </c>
      <c r="L9" s="104">
        <v>4</v>
      </c>
      <c r="M9" s="102">
        <v>8</v>
      </c>
      <c r="N9" s="103" t="s">
        <v>2</v>
      </c>
      <c r="O9" s="104">
        <v>2</v>
      </c>
      <c r="P9" s="105"/>
      <c r="Q9" s="106"/>
      <c r="R9" s="107"/>
      <c r="S9" s="108">
        <f>G9+J9+M9</f>
        <v>20</v>
      </c>
      <c r="T9" s="109" t="s">
        <v>2</v>
      </c>
      <c r="U9" s="110">
        <f>I9+L9+O9</f>
        <v>10</v>
      </c>
      <c r="V9" s="111"/>
      <c r="W9" s="112"/>
      <c r="X9" s="113"/>
      <c r="Y9" s="288"/>
      <c r="Z9" s="291"/>
    </row>
    <row r="10" spans="2:26" ht="19.5" customHeight="1" thickBot="1">
      <c r="B10" s="275"/>
      <c r="C10" s="100"/>
      <c r="D10" s="84"/>
      <c r="E10" s="85"/>
      <c r="F10" s="114"/>
      <c r="G10" s="115">
        <v>157</v>
      </c>
      <c r="H10" s="116" t="s">
        <v>2</v>
      </c>
      <c r="I10" s="117">
        <v>150</v>
      </c>
      <c r="J10" s="115">
        <v>181</v>
      </c>
      <c r="K10" s="116" t="s">
        <v>2</v>
      </c>
      <c r="L10" s="117">
        <v>152</v>
      </c>
      <c r="M10" s="115">
        <v>186</v>
      </c>
      <c r="N10" s="116" t="s">
        <v>2</v>
      </c>
      <c r="O10" s="117">
        <v>107</v>
      </c>
      <c r="P10" s="118">
        <f>G10+J10+M10</f>
        <v>524</v>
      </c>
      <c r="Q10" s="119" t="s">
        <v>2</v>
      </c>
      <c r="R10" s="120">
        <f>I10+L10+O10</f>
        <v>409</v>
      </c>
      <c r="S10" s="121"/>
      <c r="T10" s="121"/>
      <c r="U10" s="122"/>
      <c r="V10" s="123"/>
      <c r="W10" s="124"/>
      <c r="X10" s="125"/>
      <c r="Y10" s="288"/>
      <c r="Z10" s="291"/>
    </row>
    <row r="11" spans="2:26" ht="19.5" customHeight="1">
      <c r="B11" s="274" t="s">
        <v>93</v>
      </c>
      <c r="C11" s="89"/>
      <c r="D11" s="91">
        <f>I8</f>
        <v>2</v>
      </c>
      <c r="E11" s="92" t="s">
        <v>2</v>
      </c>
      <c r="F11" s="93">
        <f>G8</f>
        <v>3</v>
      </c>
      <c r="G11" s="82"/>
      <c r="H11" s="83"/>
      <c r="I11" s="90"/>
      <c r="J11" s="91">
        <v>3</v>
      </c>
      <c r="K11" s="92" t="s">
        <v>2</v>
      </c>
      <c r="L11" s="93">
        <v>2</v>
      </c>
      <c r="M11" s="91">
        <v>3</v>
      </c>
      <c r="N11" s="92" t="s">
        <v>2</v>
      </c>
      <c r="O11" s="93">
        <v>2</v>
      </c>
      <c r="P11" s="126"/>
      <c r="Q11" s="127"/>
      <c r="R11" s="128"/>
      <c r="S11" s="127"/>
      <c r="T11" s="127"/>
      <c r="U11" s="128"/>
      <c r="V11" s="97">
        <f>D11+J11+M11</f>
        <v>8</v>
      </c>
      <c r="W11" s="98" t="s">
        <v>2</v>
      </c>
      <c r="X11" s="99">
        <f>F11+L11+O11</f>
        <v>7</v>
      </c>
      <c r="Y11" s="287">
        <v>7</v>
      </c>
      <c r="Z11" s="290" t="s">
        <v>29</v>
      </c>
    </row>
    <row r="12" spans="2:26" ht="19.5" customHeight="1">
      <c r="B12" s="275"/>
      <c r="C12" s="100" t="s">
        <v>116</v>
      </c>
      <c r="D12" s="102">
        <f>I9</f>
        <v>4</v>
      </c>
      <c r="E12" s="103" t="s">
        <v>2</v>
      </c>
      <c r="F12" s="104">
        <f>G9</f>
        <v>6</v>
      </c>
      <c r="G12" s="84"/>
      <c r="H12" s="85"/>
      <c r="I12" s="101"/>
      <c r="J12" s="102">
        <v>7</v>
      </c>
      <c r="K12" s="103" t="s">
        <v>2</v>
      </c>
      <c r="L12" s="104">
        <v>4</v>
      </c>
      <c r="M12" s="102">
        <v>7</v>
      </c>
      <c r="N12" s="103" t="s">
        <v>2</v>
      </c>
      <c r="O12" s="104">
        <v>5</v>
      </c>
      <c r="P12" s="105"/>
      <c r="Q12" s="106"/>
      <c r="R12" s="107"/>
      <c r="S12" s="108">
        <f>D12+J12+M12</f>
        <v>18</v>
      </c>
      <c r="T12" s="109" t="s">
        <v>2</v>
      </c>
      <c r="U12" s="110">
        <f>F12+L12+O12</f>
        <v>15</v>
      </c>
      <c r="V12" s="111"/>
      <c r="W12" s="112"/>
      <c r="X12" s="113"/>
      <c r="Y12" s="288"/>
      <c r="Z12" s="291"/>
    </row>
    <row r="13" spans="2:26" ht="19.5" customHeight="1" thickBot="1">
      <c r="B13" s="276"/>
      <c r="C13" s="129"/>
      <c r="D13" s="115">
        <f>I10</f>
        <v>150</v>
      </c>
      <c r="E13" s="116" t="s">
        <v>2</v>
      </c>
      <c r="F13" s="117">
        <f>G10</f>
        <v>157</v>
      </c>
      <c r="G13" s="86"/>
      <c r="H13" s="87"/>
      <c r="I13" s="130"/>
      <c r="J13" s="115">
        <v>212</v>
      </c>
      <c r="K13" s="116" t="s">
        <v>2</v>
      </c>
      <c r="L13" s="117">
        <v>186</v>
      </c>
      <c r="M13" s="115">
        <v>236</v>
      </c>
      <c r="N13" s="116" t="s">
        <v>2</v>
      </c>
      <c r="O13" s="117">
        <v>195</v>
      </c>
      <c r="P13" s="131">
        <f>D13+J13+M13</f>
        <v>598</v>
      </c>
      <c r="Q13" s="132" t="s">
        <v>2</v>
      </c>
      <c r="R13" s="133">
        <f>F13+L13+O13</f>
        <v>538</v>
      </c>
      <c r="S13" s="134"/>
      <c r="T13" s="134"/>
      <c r="U13" s="135"/>
      <c r="V13" s="136"/>
      <c r="W13" s="137"/>
      <c r="X13" s="138"/>
      <c r="Y13" s="289"/>
      <c r="Z13" s="292"/>
    </row>
    <row r="14" spans="2:26" ht="19.5" customHeight="1">
      <c r="B14" s="274" t="s">
        <v>94</v>
      </c>
      <c r="C14" s="89"/>
      <c r="D14" s="91">
        <f>L8</f>
        <v>2</v>
      </c>
      <c r="E14" s="92" t="s">
        <v>2</v>
      </c>
      <c r="F14" s="93">
        <f>J8</f>
        <v>3</v>
      </c>
      <c r="G14" s="91">
        <f>L11</f>
        <v>2</v>
      </c>
      <c r="H14" s="92" t="s">
        <v>2</v>
      </c>
      <c r="I14" s="93">
        <f>J11</f>
        <v>3</v>
      </c>
      <c r="J14" s="82"/>
      <c r="K14" s="83"/>
      <c r="L14" s="90"/>
      <c r="M14" s="91">
        <v>3</v>
      </c>
      <c r="N14" s="92" t="s">
        <v>2</v>
      </c>
      <c r="O14" s="93">
        <v>2</v>
      </c>
      <c r="P14" s="126"/>
      <c r="Q14" s="127"/>
      <c r="R14" s="128"/>
      <c r="S14" s="127"/>
      <c r="T14" s="127"/>
      <c r="U14" s="128"/>
      <c r="V14" s="97">
        <f>D14+G14+M14</f>
        <v>7</v>
      </c>
      <c r="W14" s="98" t="s">
        <v>2</v>
      </c>
      <c r="X14" s="99">
        <f>F14+I14+O14</f>
        <v>8</v>
      </c>
      <c r="Y14" s="287">
        <v>5</v>
      </c>
      <c r="Z14" s="290" t="s">
        <v>30</v>
      </c>
    </row>
    <row r="15" spans="2:26" ht="19.5" customHeight="1">
      <c r="B15" s="275"/>
      <c r="C15" s="100" t="s">
        <v>117</v>
      </c>
      <c r="D15" s="102">
        <f>L9</f>
        <v>4</v>
      </c>
      <c r="E15" s="103" t="s">
        <v>2</v>
      </c>
      <c r="F15" s="104">
        <f>J9</f>
        <v>6</v>
      </c>
      <c r="G15" s="102">
        <f>L12</f>
        <v>4</v>
      </c>
      <c r="H15" s="103" t="s">
        <v>2</v>
      </c>
      <c r="I15" s="104">
        <f>J12</f>
        <v>7</v>
      </c>
      <c r="J15" s="84"/>
      <c r="K15" s="85"/>
      <c r="L15" s="101"/>
      <c r="M15" s="102">
        <v>6</v>
      </c>
      <c r="N15" s="103" t="s">
        <v>2</v>
      </c>
      <c r="O15" s="104">
        <v>5</v>
      </c>
      <c r="P15" s="105"/>
      <c r="Q15" s="106"/>
      <c r="R15" s="107"/>
      <c r="S15" s="108">
        <f>D15+G15+M15</f>
        <v>14</v>
      </c>
      <c r="T15" s="109" t="s">
        <v>2</v>
      </c>
      <c r="U15" s="110">
        <f>F15+I15+O15</f>
        <v>18</v>
      </c>
      <c r="V15" s="111"/>
      <c r="W15" s="112"/>
      <c r="X15" s="113"/>
      <c r="Y15" s="288"/>
      <c r="Z15" s="291"/>
    </row>
    <row r="16" spans="2:26" ht="19.5" customHeight="1" thickBot="1">
      <c r="B16" s="276"/>
      <c r="C16" s="129"/>
      <c r="D16" s="115">
        <f>L10</f>
        <v>152</v>
      </c>
      <c r="E16" s="116" t="s">
        <v>2</v>
      </c>
      <c r="F16" s="117">
        <f>J10</f>
        <v>181</v>
      </c>
      <c r="G16" s="115">
        <f>L13</f>
        <v>186</v>
      </c>
      <c r="H16" s="116" t="s">
        <v>2</v>
      </c>
      <c r="I16" s="117">
        <f>J13</f>
        <v>212</v>
      </c>
      <c r="J16" s="86"/>
      <c r="K16" s="87"/>
      <c r="L16" s="130"/>
      <c r="M16" s="115">
        <v>197</v>
      </c>
      <c r="N16" s="116" t="s">
        <v>2</v>
      </c>
      <c r="O16" s="117">
        <v>165</v>
      </c>
      <c r="P16" s="131">
        <f>D16+G16+M16</f>
        <v>535</v>
      </c>
      <c r="Q16" s="132" t="s">
        <v>2</v>
      </c>
      <c r="R16" s="133">
        <f>F16+I16+O16</f>
        <v>558</v>
      </c>
      <c r="S16" s="134"/>
      <c r="T16" s="134"/>
      <c r="U16" s="135"/>
      <c r="V16" s="136"/>
      <c r="W16" s="137"/>
      <c r="X16" s="138"/>
      <c r="Y16" s="289"/>
      <c r="Z16" s="292"/>
    </row>
    <row r="17" spans="2:26" ht="19.5" customHeight="1">
      <c r="B17" s="274" t="s">
        <v>95</v>
      </c>
      <c r="C17" s="89"/>
      <c r="D17" s="91">
        <f>O8</f>
        <v>1</v>
      </c>
      <c r="E17" s="92" t="s">
        <v>2</v>
      </c>
      <c r="F17" s="93">
        <f>M8</f>
        <v>4</v>
      </c>
      <c r="G17" s="91">
        <f>O11</f>
        <v>2</v>
      </c>
      <c r="H17" s="92" t="s">
        <v>2</v>
      </c>
      <c r="I17" s="93">
        <f>M11</f>
        <v>3</v>
      </c>
      <c r="J17" s="91">
        <f>O14</f>
        <v>2</v>
      </c>
      <c r="K17" s="92" t="s">
        <v>2</v>
      </c>
      <c r="L17" s="93">
        <f>M14</f>
        <v>3</v>
      </c>
      <c r="M17" s="82"/>
      <c r="N17" s="83"/>
      <c r="O17" s="90"/>
      <c r="P17" s="126"/>
      <c r="Q17" s="127"/>
      <c r="R17" s="128"/>
      <c r="S17" s="127"/>
      <c r="T17" s="127"/>
      <c r="U17" s="128"/>
      <c r="V17" s="97">
        <f>D17+G17+J17</f>
        <v>5</v>
      </c>
      <c r="W17" s="98" t="s">
        <v>2</v>
      </c>
      <c r="X17" s="99">
        <f>F17+I17+L17</f>
        <v>10</v>
      </c>
      <c r="Y17" s="287">
        <v>3</v>
      </c>
      <c r="Z17" s="290" t="s">
        <v>31</v>
      </c>
    </row>
    <row r="18" spans="2:26" ht="19.5" customHeight="1">
      <c r="B18" s="275"/>
      <c r="C18" s="100" t="s">
        <v>40</v>
      </c>
      <c r="D18" s="102">
        <f>O9</f>
        <v>2</v>
      </c>
      <c r="E18" s="103" t="s">
        <v>2</v>
      </c>
      <c r="F18" s="104">
        <f>M9</f>
        <v>8</v>
      </c>
      <c r="G18" s="102">
        <f>O12</f>
        <v>5</v>
      </c>
      <c r="H18" s="103" t="s">
        <v>2</v>
      </c>
      <c r="I18" s="104">
        <f>M12</f>
        <v>7</v>
      </c>
      <c r="J18" s="102">
        <f>O15</f>
        <v>5</v>
      </c>
      <c r="K18" s="103" t="s">
        <v>2</v>
      </c>
      <c r="L18" s="104">
        <f>M15</f>
        <v>6</v>
      </c>
      <c r="M18" s="84"/>
      <c r="N18" s="85"/>
      <c r="O18" s="101"/>
      <c r="P18" s="105"/>
      <c r="Q18" s="106"/>
      <c r="R18" s="107"/>
      <c r="S18" s="108">
        <f>D18+G18+J18</f>
        <v>12</v>
      </c>
      <c r="T18" s="109" t="s">
        <v>2</v>
      </c>
      <c r="U18" s="110">
        <f>F18+I18+L18</f>
        <v>21</v>
      </c>
      <c r="V18" s="111"/>
      <c r="W18" s="112"/>
      <c r="X18" s="113"/>
      <c r="Y18" s="288"/>
      <c r="Z18" s="291"/>
    </row>
    <row r="19" spans="2:26" ht="19.5" customHeight="1" thickBot="1">
      <c r="B19" s="276"/>
      <c r="C19" s="129"/>
      <c r="D19" s="175">
        <f>O10</f>
        <v>107</v>
      </c>
      <c r="E19" s="176" t="s">
        <v>2</v>
      </c>
      <c r="F19" s="177">
        <f>M10</f>
        <v>186</v>
      </c>
      <c r="G19" s="175">
        <f>O13</f>
        <v>195</v>
      </c>
      <c r="H19" s="176" t="s">
        <v>2</v>
      </c>
      <c r="I19" s="177">
        <f>M13</f>
        <v>236</v>
      </c>
      <c r="J19" s="175">
        <f>O16</f>
        <v>165</v>
      </c>
      <c r="K19" s="176" t="s">
        <v>2</v>
      </c>
      <c r="L19" s="177">
        <f>M16</f>
        <v>197</v>
      </c>
      <c r="M19" s="86"/>
      <c r="N19" s="87"/>
      <c r="O19" s="130"/>
      <c r="P19" s="131">
        <f>D19+G19+J19</f>
        <v>467</v>
      </c>
      <c r="Q19" s="132" t="s">
        <v>2</v>
      </c>
      <c r="R19" s="133">
        <f>F19+I19+L19</f>
        <v>619</v>
      </c>
      <c r="S19" s="134"/>
      <c r="T19" s="134"/>
      <c r="U19" s="135"/>
      <c r="V19" s="136"/>
      <c r="W19" s="137"/>
      <c r="X19" s="138"/>
      <c r="Y19" s="289"/>
      <c r="Z19" s="292"/>
    </row>
    <row r="21" spans="3:15" ht="12.75">
      <c r="C21" s="139" t="s">
        <v>51</v>
      </c>
      <c r="D21" s="286" t="s">
        <v>52</v>
      </c>
      <c r="E21" s="286"/>
      <c r="F21" s="286"/>
      <c r="G21" s="286" t="s">
        <v>53</v>
      </c>
      <c r="H21" s="286"/>
      <c r="I21" s="286"/>
      <c r="J21" s="286" t="s">
        <v>54</v>
      </c>
      <c r="K21" s="286"/>
      <c r="L21" s="286"/>
      <c r="M21" s="286"/>
      <c r="N21" s="286"/>
      <c r="O21" s="286"/>
    </row>
    <row r="22" spans="4:15" ht="18">
      <c r="D22" s="140">
        <v>1</v>
      </c>
      <c r="E22" s="141" t="s">
        <v>55</v>
      </c>
      <c r="F22" s="140">
        <v>4</v>
      </c>
      <c r="G22" s="140">
        <v>4</v>
      </c>
      <c r="H22" s="141" t="s">
        <v>55</v>
      </c>
      <c r="I22" s="140">
        <v>3</v>
      </c>
      <c r="J22" s="140">
        <v>2</v>
      </c>
      <c r="K22" s="141" t="s">
        <v>55</v>
      </c>
      <c r="L22" s="140">
        <v>4</v>
      </c>
      <c r="M22" s="140"/>
      <c r="N22" s="141"/>
      <c r="O22" s="174"/>
    </row>
    <row r="23" spans="4:15" ht="18">
      <c r="D23" s="140">
        <v>2</v>
      </c>
      <c r="E23" s="141" t="s">
        <v>55</v>
      </c>
      <c r="F23" s="140">
        <v>3</v>
      </c>
      <c r="G23" s="140">
        <v>1</v>
      </c>
      <c r="H23" s="141" t="s">
        <v>55</v>
      </c>
      <c r="I23" s="140">
        <v>2</v>
      </c>
      <c r="J23" s="140">
        <v>3</v>
      </c>
      <c r="K23" s="141" t="s">
        <v>55</v>
      </c>
      <c r="L23" s="140">
        <v>1</v>
      </c>
      <c r="M23" s="140"/>
      <c r="N23" s="141"/>
      <c r="O23" s="174"/>
    </row>
    <row r="24" spans="4:15" ht="18">
      <c r="D24" s="140"/>
      <c r="E24" s="141"/>
      <c r="F24" s="140"/>
      <c r="G24" s="140"/>
      <c r="H24" s="141"/>
      <c r="I24" s="140"/>
      <c r="J24" s="140"/>
      <c r="K24" s="141"/>
      <c r="L24" s="140"/>
      <c r="M24" s="140"/>
      <c r="N24" s="141"/>
      <c r="O24" s="174"/>
    </row>
    <row r="25" ht="12.75">
      <c r="O25" s="174"/>
    </row>
    <row r="26" ht="12.75">
      <c r="O26" s="174"/>
    </row>
    <row r="27" ht="12.75">
      <c r="O27" s="174"/>
    </row>
    <row r="28" ht="12.75">
      <c r="O28" s="174"/>
    </row>
    <row r="29" ht="12.75">
      <c r="O29" s="174"/>
    </row>
    <row r="30" ht="12.75">
      <c r="O30" s="174"/>
    </row>
    <row r="31" ht="12.75">
      <c r="O31" s="174"/>
    </row>
  </sheetData>
  <sheetProtection/>
  <mergeCells count="27">
    <mergeCell ref="B1:Z1"/>
    <mergeCell ref="Z8:Z10"/>
    <mergeCell ref="Y8:Y10"/>
    <mergeCell ref="B2:Z2"/>
    <mergeCell ref="Y11:Y13"/>
    <mergeCell ref="P7:R7"/>
    <mergeCell ref="B4:C7"/>
    <mergeCell ref="S7:U7"/>
    <mergeCell ref="V7:X7"/>
    <mergeCell ref="Y17:Y19"/>
    <mergeCell ref="Z17:Z19"/>
    <mergeCell ref="J4:L7"/>
    <mergeCell ref="D4:F7"/>
    <mergeCell ref="G4:I7"/>
    <mergeCell ref="B14:B16"/>
    <mergeCell ref="Y14:Y16"/>
    <mergeCell ref="P4:Z6"/>
    <mergeCell ref="Z11:Z13"/>
    <mergeCell ref="Z14:Z16"/>
    <mergeCell ref="B17:B19"/>
    <mergeCell ref="M4:O7"/>
    <mergeCell ref="D21:F21"/>
    <mergeCell ref="G21:I21"/>
    <mergeCell ref="J21:L21"/>
    <mergeCell ref="M21:O21"/>
    <mergeCell ref="B8:B10"/>
    <mergeCell ref="B11:B13"/>
  </mergeCells>
  <printOptions/>
  <pageMargins left="0.57" right="0.72" top="0.984251969" bottom="0.984251969" header="0.4921259845" footer="0.4921259845"/>
  <pageSetup fitToHeight="1" fitToWidth="1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.875" style="0" customWidth="1"/>
    <col min="2" max="2" width="8.125" style="0" customWidth="1"/>
    <col min="3" max="3" width="33.75390625" style="0" customWidth="1"/>
    <col min="4" max="4" width="5.25390625" style="0" customWidth="1"/>
    <col min="5" max="5" width="1.75390625" style="0" customWidth="1"/>
    <col min="6" max="7" width="5.25390625" style="0" customWidth="1"/>
    <col min="8" max="8" width="1.75390625" style="0" customWidth="1"/>
    <col min="9" max="10" width="5.25390625" style="0" customWidth="1"/>
    <col min="11" max="11" width="1.75390625" style="0" customWidth="1"/>
    <col min="12" max="13" width="5.25390625" style="0" customWidth="1"/>
    <col min="14" max="14" width="1.75390625" style="0" customWidth="1"/>
    <col min="15" max="16" width="5.25390625" style="0" customWidth="1"/>
    <col min="17" max="17" width="1.75390625" style="0" customWidth="1"/>
    <col min="18" max="18" width="5.25390625" style="0" customWidth="1"/>
    <col min="19" max="19" width="4.75390625" style="0" customWidth="1"/>
    <col min="20" max="20" width="1.75390625" style="0" customWidth="1"/>
    <col min="21" max="22" width="4.75390625" style="0" customWidth="1"/>
    <col min="23" max="23" width="1.75390625" style="0" customWidth="1"/>
    <col min="24" max="24" width="4.75390625" style="0" customWidth="1"/>
    <col min="25" max="25" width="5.75390625" style="0" customWidth="1"/>
  </cols>
  <sheetData>
    <row r="1" spans="2:26" ht="33.75">
      <c r="B1" s="302" t="s">
        <v>82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</row>
    <row r="2" spans="2:26" ht="23.25">
      <c r="B2" s="303" t="s">
        <v>118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</row>
    <row r="3" ht="12" customHeight="1" thickBot="1"/>
    <row r="4" spans="2:26" ht="12.75" customHeight="1">
      <c r="B4" s="307" t="s">
        <v>83</v>
      </c>
      <c r="C4" s="308"/>
      <c r="D4" s="277" t="s">
        <v>96</v>
      </c>
      <c r="E4" s="278"/>
      <c r="F4" s="279"/>
      <c r="G4" s="277" t="s">
        <v>97</v>
      </c>
      <c r="H4" s="278"/>
      <c r="I4" s="279"/>
      <c r="J4" s="277" t="s">
        <v>98</v>
      </c>
      <c r="K4" s="278"/>
      <c r="L4" s="279"/>
      <c r="M4" s="277" t="s">
        <v>99</v>
      </c>
      <c r="N4" s="278"/>
      <c r="O4" s="279"/>
      <c r="P4" s="293" t="s">
        <v>57</v>
      </c>
      <c r="Q4" s="294"/>
      <c r="R4" s="294"/>
      <c r="S4" s="294"/>
      <c r="T4" s="294"/>
      <c r="U4" s="294"/>
      <c r="V4" s="294"/>
      <c r="W4" s="294"/>
      <c r="X4" s="294"/>
      <c r="Y4" s="294"/>
      <c r="Z4" s="295"/>
    </row>
    <row r="5" spans="2:26" ht="12.75" customHeight="1">
      <c r="B5" s="309"/>
      <c r="C5" s="310"/>
      <c r="D5" s="280"/>
      <c r="E5" s="281"/>
      <c r="F5" s="282"/>
      <c r="G5" s="280"/>
      <c r="H5" s="281"/>
      <c r="I5" s="282"/>
      <c r="J5" s="280"/>
      <c r="K5" s="281"/>
      <c r="L5" s="282"/>
      <c r="M5" s="280"/>
      <c r="N5" s="281"/>
      <c r="O5" s="282"/>
      <c r="P5" s="296"/>
      <c r="Q5" s="297"/>
      <c r="R5" s="297"/>
      <c r="S5" s="297"/>
      <c r="T5" s="297"/>
      <c r="U5" s="297"/>
      <c r="V5" s="297"/>
      <c r="W5" s="297"/>
      <c r="X5" s="297"/>
      <c r="Y5" s="297"/>
      <c r="Z5" s="298"/>
    </row>
    <row r="6" spans="2:26" ht="13.5" customHeight="1" thickBot="1">
      <c r="B6" s="309"/>
      <c r="C6" s="310"/>
      <c r="D6" s="280"/>
      <c r="E6" s="281"/>
      <c r="F6" s="282"/>
      <c r="G6" s="280"/>
      <c r="H6" s="281"/>
      <c r="I6" s="282"/>
      <c r="J6" s="280"/>
      <c r="K6" s="281"/>
      <c r="L6" s="282"/>
      <c r="M6" s="280"/>
      <c r="N6" s="281"/>
      <c r="O6" s="282"/>
      <c r="P6" s="299"/>
      <c r="Q6" s="300"/>
      <c r="R6" s="300"/>
      <c r="S6" s="300"/>
      <c r="T6" s="300"/>
      <c r="U6" s="300"/>
      <c r="V6" s="300"/>
      <c r="W6" s="300"/>
      <c r="X6" s="300"/>
      <c r="Y6" s="300"/>
      <c r="Z6" s="301"/>
    </row>
    <row r="7" spans="2:26" ht="13.5" customHeight="1" thickBot="1">
      <c r="B7" s="311"/>
      <c r="C7" s="312"/>
      <c r="D7" s="283"/>
      <c r="E7" s="284"/>
      <c r="F7" s="285"/>
      <c r="G7" s="283"/>
      <c r="H7" s="284"/>
      <c r="I7" s="285"/>
      <c r="J7" s="283"/>
      <c r="K7" s="284"/>
      <c r="L7" s="285"/>
      <c r="M7" s="283"/>
      <c r="N7" s="284"/>
      <c r="O7" s="285"/>
      <c r="P7" s="304" t="s">
        <v>48</v>
      </c>
      <c r="Q7" s="305"/>
      <c r="R7" s="306"/>
      <c r="S7" s="304" t="s">
        <v>49</v>
      </c>
      <c r="T7" s="305"/>
      <c r="U7" s="306"/>
      <c r="V7" s="313" t="s">
        <v>50</v>
      </c>
      <c r="W7" s="313"/>
      <c r="X7" s="313"/>
      <c r="Y7" s="88" t="s">
        <v>27</v>
      </c>
      <c r="Z7" s="88" t="s">
        <v>1</v>
      </c>
    </row>
    <row r="8" spans="2:26" ht="19.5" customHeight="1">
      <c r="B8" s="274" t="s">
        <v>96</v>
      </c>
      <c r="C8" s="89"/>
      <c r="D8" s="82"/>
      <c r="E8" s="83"/>
      <c r="F8" s="90"/>
      <c r="G8" s="91">
        <v>5</v>
      </c>
      <c r="H8" s="92" t="s">
        <v>2</v>
      </c>
      <c r="I8" s="93">
        <v>0</v>
      </c>
      <c r="J8" s="91">
        <v>4</v>
      </c>
      <c r="K8" s="92" t="s">
        <v>2</v>
      </c>
      <c r="L8" s="93">
        <v>1</v>
      </c>
      <c r="M8" s="91">
        <v>4</v>
      </c>
      <c r="N8" s="92" t="s">
        <v>2</v>
      </c>
      <c r="O8" s="93">
        <v>1</v>
      </c>
      <c r="P8" s="94"/>
      <c r="Q8" s="95"/>
      <c r="R8" s="96"/>
      <c r="S8" s="95"/>
      <c r="T8" s="95"/>
      <c r="U8" s="96"/>
      <c r="V8" s="97">
        <f>G8+J8+M8</f>
        <v>13</v>
      </c>
      <c r="W8" s="98" t="s">
        <v>2</v>
      </c>
      <c r="X8" s="99">
        <f>I8+L8+O8</f>
        <v>2</v>
      </c>
      <c r="Y8" s="287">
        <v>9</v>
      </c>
      <c r="Z8" s="290" t="s">
        <v>32</v>
      </c>
    </row>
    <row r="9" spans="2:26" ht="19.5" customHeight="1">
      <c r="B9" s="275"/>
      <c r="C9" s="100" t="s">
        <v>39</v>
      </c>
      <c r="D9" s="84"/>
      <c r="E9" s="85"/>
      <c r="F9" s="101"/>
      <c r="G9" s="102">
        <v>10</v>
      </c>
      <c r="H9" s="103" t="s">
        <v>2</v>
      </c>
      <c r="I9" s="104">
        <v>0</v>
      </c>
      <c r="J9" s="102">
        <v>9</v>
      </c>
      <c r="K9" s="103" t="s">
        <v>2</v>
      </c>
      <c r="L9" s="104">
        <v>2</v>
      </c>
      <c r="M9" s="102">
        <v>9</v>
      </c>
      <c r="N9" s="103" t="s">
        <v>2</v>
      </c>
      <c r="O9" s="104">
        <v>3</v>
      </c>
      <c r="P9" s="105"/>
      <c r="Q9" s="106"/>
      <c r="R9" s="107"/>
      <c r="S9" s="108">
        <f>G9+J9+M9</f>
        <v>28</v>
      </c>
      <c r="T9" s="109" t="s">
        <v>2</v>
      </c>
      <c r="U9" s="110">
        <f>I9+L9+O9</f>
        <v>5</v>
      </c>
      <c r="V9" s="111"/>
      <c r="W9" s="112"/>
      <c r="X9" s="113"/>
      <c r="Y9" s="288"/>
      <c r="Z9" s="291"/>
    </row>
    <row r="10" spans="2:26" ht="19.5" customHeight="1" thickBot="1">
      <c r="B10" s="275"/>
      <c r="D10" s="84"/>
      <c r="E10" s="85"/>
      <c r="F10" s="114"/>
      <c r="G10" s="115">
        <v>210</v>
      </c>
      <c r="H10" s="116" t="s">
        <v>2</v>
      </c>
      <c r="I10" s="117">
        <v>102</v>
      </c>
      <c r="J10" s="115">
        <v>226</v>
      </c>
      <c r="K10" s="116" t="s">
        <v>2</v>
      </c>
      <c r="L10" s="117">
        <v>129</v>
      </c>
      <c r="M10" s="115">
        <v>215</v>
      </c>
      <c r="N10" s="116" t="s">
        <v>2</v>
      </c>
      <c r="O10" s="117">
        <v>156</v>
      </c>
      <c r="P10" s="118">
        <f>G10+J10+M10</f>
        <v>651</v>
      </c>
      <c r="Q10" s="119" t="s">
        <v>2</v>
      </c>
      <c r="R10" s="120">
        <f>I10+L10+O10</f>
        <v>387</v>
      </c>
      <c r="S10" s="121"/>
      <c r="T10" s="121"/>
      <c r="U10" s="122"/>
      <c r="V10" s="123"/>
      <c r="W10" s="124"/>
      <c r="X10" s="125"/>
      <c r="Y10" s="288"/>
      <c r="Z10" s="291"/>
    </row>
    <row r="11" spans="2:26" ht="19.5" customHeight="1">
      <c r="B11" s="274" t="s">
        <v>97</v>
      </c>
      <c r="C11" s="89"/>
      <c r="D11" s="91">
        <f>I8</f>
        <v>0</v>
      </c>
      <c r="E11" s="92" t="s">
        <v>2</v>
      </c>
      <c r="F11" s="93">
        <f>G8</f>
        <v>5</v>
      </c>
      <c r="G11" s="82"/>
      <c r="H11" s="83"/>
      <c r="I11" s="90"/>
      <c r="J11" s="91">
        <v>2</v>
      </c>
      <c r="K11" s="92" t="s">
        <v>2</v>
      </c>
      <c r="L11" s="93">
        <v>3</v>
      </c>
      <c r="M11" s="91">
        <v>1</v>
      </c>
      <c r="N11" s="92" t="s">
        <v>2</v>
      </c>
      <c r="O11" s="93">
        <v>4</v>
      </c>
      <c r="P11" s="126"/>
      <c r="Q11" s="127"/>
      <c r="R11" s="128"/>
      <c r="S11" s="127"/>
      <c r="T11" s="127"/>
      <c r="U11" s="128"/>
      <c r="V11" s="97">
        <f>D11+J11+M11</f>
        <v>3</v>
      </c>
      <c r="W11" s="98" t="s">
        <v>2</v>
      </c>
      <c r="X11" s="99">
        <f>F11+L11+O11</f>
        <v>12</v>
      </c>
      <c r="Y11" s="287">
        <v>3</v>
      </c>
      <c r="Z11" s="290" t="s">
        <v>35</v>
      </c>
    </row>
    <row r="12" spans="2:26" ht="19.5" customHeight="1">
      <c r="B12" s="275"/>
      <c r="C12" s="100" t="s">
        <v>43</v>
      </c>
      <c r="D12" s="102">
        <f>I9</f>
        <v>0</v>
      </c>
      <c r="E12" s="103" t="s">
        <v>2</v>
      </c>
      <c r="F12" s="104">
        <f>G9</f>
        <v>10</v>
      </c>
      <c r="G12" s="84"/>
      <c r="H12" s="85"/>
      <c r="I12" s="101"/>
      <c r="J12" s="102">
        <v>6</v>
      </c>
      <c r="K12" s="103" t="s">
        <v>2</v>
      </c>
      <c r="L12" s="104">
        <v>7</v>
      </c>
      <c r="M12" s="102">
        <v>3</v>
      </c>
      <c r="N12" s="103" t="s">
        <v>2</v>
      </c>
      <c r="O12" s="104">
        <v>8</v>
      </c>
      <c r="P12" s="105"/>
      <c r="Q12" s="106"/>
      <c r="R12" s="107"/>
      <c r="S12" s="108">
        <f>D12+J12+M12</f>
        <v>9</v>
      </c>
      <c r="T12" s="109" t="s">
        <v>2</v>
      </c>
      <c r="U12" s="110">
        <f>F12+L12+O12</f>
        <v>25</v>
      </c>
      <c r="V12" s="111"/>
      <c r="W12" s="112"/>
      <c r="X12" s="113"/>
      <c r="Y12" s="288"/>
      <c r="Z12" s="291"/>
    </row>
    <row r="13" spans="2:26" ht="19.5" customHeight="1" thickBot="1">
      <c r="B13" s="276"/>
      <c r="D13" s="115">
        <f>I10</f>
        <v>102</v>
      </c>
      <c r="E13" s="116" t="s">
        <v>2</v>
      </c>
      <c r="F13" s="117">
        <f>G10</f>
        <v>210</v>
      </c>
      <c r="G13" s="86"/>
      <c r="H13" s="87"/>
      <c r="I13" s="130"/>
      <c r="J13" s="115">
        <v>205</v>
      </c>
      <c r="K13" s="116" t="s">
        <v>2</v>
      </c>
      <c r="L13" s="117">
        <v>251</v>
      </c>
      <c r="M13" s="115">
        <v>179</v>
      </c>
      <c r="N13" s="116" t="s">
        <v>2</v>
      </c>
      <c r="O13" s="117">
        <v>218</v>
      </c>
      <c r="P13" s="131">
        <f>D13+J13+M13</f>
        <v>486</v>
      </c>
      <c r="Q13" s="132" t="s">
        <v>2</v>
      </c>
      <c r="R13" s="133">
        <f>F13+L13+O13</f>
        <v>679</v>
      </c>
      <c r="S13" s="134"/>
      <c r="T13" s="134"/>
      <c r="U13" s="135"/>
      <c r="V13" s="136"/>
      <c r="W13" s="137"/>
      <c r="X13" s="138"/>
      <c r="Y13" s="289"/>
      <c r="Z13" s="292"/>
    </row>
    <row r="14" spans="2:26" ht="19.5" customHeight="1">
      <c r="B14" s="274" t="s">
        <v>98</v>
      </c>
      <c r="C14" s="89"/>
      <c r="D14" s="91">
        <f>L8</f>
        <v>1</v>
      </c>
      <c r="E14" s="92" t="s">
        <v>2</v>
      </c>
      <c r="F14" s="93">
        <f>J8</f>
        <v>4</v>
      </c>
      <c r="G14" s="91">
        <f>L11</f>
        <v>3</v>
      </c>
      <c r="H14" s="92" t="s">
        <v>2</v>
      </c>
      <c r="I14" s="93">
        <f>J11</f>
        <v>2</v>
      </c>
      <c r="J14" s="82"/>
      <c r="K14" s="83"/>
      <c r="L14" s="90"/>
      <c r="M14" s="91">
        <v>2</v>
      </c>
      <c r="N14" s="92" t="s">
        <v>2</v>
      </c>
      <c r="O14" s="93">
        <v>3</v>
      </c>
      <c r="P14" s="126"/>
      <c r="Q14" s="127"/>
      <c r="R14" s="128"/>
      <c r="S14" s="127"/>
      <c r="T14" s="127"/>
      <c r="U14" s="128"/>
      <c r="V14" s="97">
        <f>D14+G14+M14</f>
        <v>6</v>
      </c>
      <c r="W14" s="98" t="s">
        <v>2</v>
      </c>
      <c r="X14" s="99">
        <f>F14+I14+O14</f>
        <v>9</v>
      </c>
      <c r="Y14" s="287">
        <v>5</v>
      </c>
      <c r="Z14" s="290" t="s">
        <v>34</v>
      </c>
    </row>
    <row r="15" spans="2:26" ht="19.5" customHeight="1">
      <c r="B15" s="275"/>
      <c r="C15" s="100" t="s">
        <v>41</v>
      </c>
      <c r="D15" s="102">
        <f>L9</f>
        <v>2</v>
      </c>
      <c r="E15" s="103" t="s">
        <v>2</v>
      </c>
      <c r="F15" s="104">
        <f>J9</f>
        <v>9</v>
      </c>
      <c r="G15" s="102">
        <f>L12</f>
        <v>7</v>
      </c>
      <c r="H15" s="103" t="s">
        <v>2</v>
      </c>
      <c r="I15" s="104">
        <f>J12</f>
        <v>6</v>
      </c>
      <c r="J15" s="84"/>
      <c r="K15" s="85"/>
      <c r="L15" s="101"/>
      <c r="M15" s="102">
        <v>5</v>
      </c>
      <c r="N15" s="103" t="s">
        <v>2</v>
      </c>
      <c r="O15" s="104">
        <v>7</v>
      </c>
      <c r="P15" s="105"/>
      <c r="Q15" s="106"/>
      <c r="R15" s="107"/>
      <c r="S15" s="108">
        <f>D15+G15+M15</f>
        <v>14</v>
      </c>
      <c r="T15" s="109" t="s">
        <v>2</v>
      </c>
      <c r="U15" s="110">
        <f>F15+I15+O15</f>
        <v>22</v>
      </c>
      <c r="V15" s="111"/>
      <c r="W15" s="112"/>
      <c r="X15" s="113"/>
      <c r="Y15" s="288"/>
      <c r="Z15" s="291"/>
    </row>
    <row r="16" spans="2:26" ht="19.5" customHeight="1" thickBot="1">
      <c r="B16" s="276"/>
      <c r="C16" s="129"/>
      <c r="D16" s="115">
        <f>L10</f>
        <v>129</v>
      </c>
      <c r="E16" s="116" t="s">
        <v>2</v>
      </c>
      <c r="F16" s="117">
        <f>J10</f>
        <v>226</v>
      </c>
      <c r="G16" s="115">
        <f>L13</f>
        <v>251</v>
      </c>
      <c r="H16" s="116" t="s">
        <v>2</v>
      </c>
      <c r="I16" s="117">
        <f>J13</f>
        <v>205</v>
      </c>
      <c r="J16" s="86"/>
      <c r="K16" s="87"/>
      <c r="L16" s="130"/>
      <c r="M16" s="115">
        <v>226</v>
      </c>
      <c r="N16" s="116" t="s">
        <v>2</v>
      </c>
      <c r="O16" s="117">
        <v>227</v>
      </c>
      <c r="P16" s="131">
        <f>D16+G16+M16</f>
        <v>606</v>
      </c>
      <c r="Q16" s="132" t="s">
        <v>2</v>
      </c>
      <c r="R16" s="133">
        <f>F16+I16+O16</f>
        <v>658</v>
      </c>
      <c r="S16" s="134"/>
      <c r="T16" s="134"/>
      <c r="U16" s="135"/>
      <c r="V16" s="136"/>
      <c r="W16" s="137"/>
      <c r="X16" s="138"/>
      <c r="Y16" s="289"/>
      <c r="Z16" s="292"/>
    </row>
    <row r="17" spans="2:26" ht="19.5" customHeight="1">
      <c r="B17" s="274" t="s">
        <v>99</v>
      </c>
      <c r="C17" s="89"/>
      <c r="D17" s="91">
        <f>O8</f>
        <v>1</v>
      </c>
      <c r="E17" s="92" t="s">
        <v>2</v>
      </c>
      <c r="F17" s="93">
        <f>M8</f>
        <v>4</v>
      </c>
      <c r="G17" s="91">
        <f>O11</f>
        <v>4</v>
      </c>
      <c r="H17" s="92" t="s">
        <v>2</v>
      </c>
      <c r="I17" s="93">
        <f>M11</f>
        <v>1</v>
      </c>
      <c r="J17" s="91">
        <f>O14</f>
        <v>3</v>
      </c>
      <c r="K17" s="92" t="s">
        <v>2</v>
      </c>
      <c r="L17" s="93">
        <f>M14</f>
        <v>2</v>
      </c>
      <c r="M17" s="82"/>
      <c r="N17" s="83"/>
      <c r="O17" s="90"/>
      <c r="P17" s="126"/>
      <c r="Q17" s="127"/>
      <c r="R17" s="128"/>
      <c r="S17" s="127"/>
      <c r="T17" s="127"/>
      <c r="U17" s="128"/>
      <c r="V17" s="97">
        <f>D17+G17+J17</f>
        <v>8</v>
      </c>
      <c r="W17" s="98" t="s">
        <v>2</v>
      </c>
      <c r="X17" s="99">
        <f>F17+I17+L17</f>
        <v>7</v>
      </c>
      <c r="Y17" s="287">
        <v>7</v>
      </c>
      <c r="Z17" s="290" t="s">
        <v>33</v>
      </c>
    </row>
    <row r="18" spans="2:26" ht="19.5" customHeight="1">
      <c r="B18" s="275"/>
      <c r="C18" s="100" t="s">
        <v>42</v>
      </c>
      <c r="D18" s="102">
        <f>O9</f>
        <v>3</v>
      </c>
      <c r="E18" s="103" t="s">
        <v>2</v>
      </c>
      <c r="F18" s="104">
        <f>M9</f>
        <v>9</v>
      </c>
      <c r="G18" s="102">
        <f>O12</f>
        <v>8</v>
      </c>
      <c r="H18" s="103" t="s">
        <v>2</v>
      </c>
      <c r="I18" s="104">
        <f>M12</f>
        <v>3</v>
      </c>
      <c r="J18" s="102">
        <f>O15</f>
        <v>7</v>
      </c>
      <c r="K18" s="103" t="s">
        <v>2</v>
      </c>
      <c r="L18" s="104">
        <f>M15</f>
        <v>5</v>
      </c>
      <c r="M18" s="84"/>
      <c r="N18" s="85"/>
      <c r="O18" s="101"/>
      <c r="P18" s="105"/>
      <c r="Q18" s="106"/>
      <c r="R18" s="107"/>
      <c r="S18" s="108">
        <f>D18+G18+J18</f>
        <v>18</v>
      </c>
      <c r="T18" s="109" t="s">
        <v>2</v>
      </c>
      <c r="U18" s="110">
        <f>F18+I18+L18</f>
        <v>17</v>
      </c>
      <c r="V18" s="111"/>
      <c r="W18" s="112"/>
      <c r="X18" s="113"/>
      <c r="Y18" s="288"/>
      <c r="Z18" s="291"/>
    </row>
    <row r="19" spans="2:26" ht="19.5" customHeight="1" thickBot="1">
      <c r="B19" s="276"/>
      <c r="C19" s="129"/>
      <c r="D19" s="115">
        <f>O10</f>
        <v>156</v>
      </c>
      <c r="E19" s="116" t="s">
        <v>2</v>
      </c>
      <c r="F19" s="117">
        <f>M10</f>
        <v>215</v>
      </c>
      <c r="G19" s="115">
        <f>O13</f>
        <v>218</v>
      </c>
      <c r="H19" s="116" t="s">
        <v>2</v>
      </c>
      <c r="I19" s="117">
        <f>M13</f>
        <v>179</v>
      </c>
      <c r="J19" s="115">
        <f>O16</f>
        <v>227</v>
      </c>
      <c r="K19" s="116" t="s">
        <v>2</v>
      </c>
      <c r="L19" s="117">
        <f>M16</f>
        <v>226</v>
      </c>
      <c r="M19" s="86"/>
      <c r="N19" s="87"/>
      <c r="O19" s="130"/>
      <c r="P19" s="131">
        <f>D19+G19+J19</f>
        <v>601</v>
      </c>
      <c r="Q19" s="132" t="s">
        <v>2</v>
      </c>
      <c r="R19" s="133">
        <f>F19+I19+L19</f>
        <v>620</v>
      </c>
      <c r="S19" s="134"/>
      <c r="T19" s="134"/>
      <c r="U19" s="135"/>
      <c r="V19" s="136"/>
      <c r="W19" s="137"/>
      <c r="X19" s="138"/>
      <c r="Y19" s="289"/>
      <c r="Z19" s="292"/>
    </row>
    <row r="21" spans="3:15" ht="12.75">
      <c r="C21" s="139" t="s">
        <v>51</v>
      </c>
      <c r="D21" s="286" t="s">
        <v>52</v>
      </c>
      <c r="E21" s="286"/>
      <c r="F21" s="286"/>
      <c r="G21" s="286" t="s">
        <v>53</v>
      </c>
      <c r="H21" s="286"/>
      <c r="I21" s="286"/>
      <c r="J21" s="286" t="s">
        <v>54</v>
      </c>
      <c r="K21" s="286"/>
      <c r="L21" s="286"/>
      <c r="M21" s="286"/>
      <c r="N21" s="286"/>
      <c r="O21" s="286"/>
    </row>
    <row r="22" spans="4:15" ht="18">
      <c r="D22" s="140">
        <v>5</v>
      </c>
      <c r="E22" s="141" t="s">
        <v>55</v>
      </c>
      <c r="F22" s="140">
        <v>8</v>
      </c>
      <c r="G22" s="140">
        <v>8</v>
      </c>
      <c r="H22" s="141" t="s">
        <v>55</v>
      </c>
      <c r="I22" s="140">
        <v>7</v>
      </c>
      <c r="J22" s="140">
        <v>6</v>
      </c>
      <c r="K22" s="141" t="s">
        <v>55</v>
      </c>
      <c r="L22" s="140">
        <v>8</v>
      </c>
      <c r="M22" s="140"/>
      <c r="N22" s="141"/>
      <c r="O22" s="140"/>
    </row>
    <row r="23" spans="4:15" ht="18">
      <c r="D23" s="140">
        <v>6</v>
      </c>
      <c r="E23" s="141" t="s">
        <v>55</v>
      </c>
      <c r="F23" s="140">
        <v>7</v>
      </c>
      <c r="G23" s="140">
        <v>5</v>
      </c>
      <c r="H23" s="141" t="s">
        <v>55</v>
      </c>
      <c r="I23" s="140">
        <v>6</v>
      </c>
      <c r="J23" s="140">
        <v>7</v>
      </c>
      <c r="K23" s="141" t="s">
        <v>55</v>
      </c>
      <c r="L23" s="140">
        <v>5</v>
      </c>
      <c r="M23" s="140"/>
      <c r="N23" s="141"/>
      <c r="O23" s="140"/>
    </row>
    <row r="24" spans="4:15" ht="18">
      <c r="D24" s="140"/>
      <c r="E24" s="141"/>
      <c r="F24" s="140"/>
      <c r="G24" s="140"/>
      <c r="H24" s="141"/>
      <c r="I24" s="140"/>
      <c r="J24" s="140"/>
      <c r="K24" s="141"/>
      <c r="L24" s="140"/>
      <c r="M24" s="140"/>
      <c r="N24" s="141"/>
      <c r="O24" s="140"/>
    </row>
  </sheetData>
  <sheetProtection/>
  <mergeCells count="27">
    <mergeCell ref="B17:B19"/>
    <mergeCell ref="M4:O7"/>
    <mergeCell ref="D21:F21"/>
    <mergeCell ref="G21:I21"/>
    <mergeCell ref="J21:L21"/>
    <mergeCell ref="M21:O21"/>
    <mergeCell ref="B14:B16"/>
    <mergeCell ref="B8:B10"/>
    <mergeCell ref="B11:B13"/>
    <mergeCell ref="Y17:Y19"/>
    <mergeCell ref="Z17:Z19"/>
    <mergeCell ref="J4:L7"/>
    <mergeCell ref="D4:F7"/>
    <mergeCell ref="G4:I7"/>
    <mergeCell ref="Y14:Y16"/>
    <mergeCell ref="P4:Z6"/>
    <mergeCell ref="Z11:Z13"/>
    <mergeCell ref="Z14:Z16"/>
    <mergeCell ref="Z8:Z10"/>
    <mergeCell ref="B1:Z1"/>
    <mergeCell ref="Y8:Y10"/>
    <mergeCell ref="B2:Z2"/>
    <mergeCell ref="Y11:Y13"/>
    <mergeCell ref="P7:R7"/>
    <mergeCell ref="B4:C7"/>
    <mergeCell ref="S7:U7"/>
    <mergeCell ref="V7:X7"/>
  </mergeCells>
  <printOptions/>
  <pageMargins left="0.57" right="0.72" top="0.984251969" bottom="0.984251969" header="0.4921259845" footer="0.4921259845"/>
  <pageSetup fitToHeight="1" fitToWidth="1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4">
      <selection activeCell="C21" sqref="C21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14" t="s">
        <v>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9.5" customHeight="1" thickBot="1">
      <c r="A7" s="4" t="s">
        <v>4</v>
      </c>
      <c r="B7" s="5"/>
      <c r="C7" s="6" t="s">
        <v>82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8" t="s">
        <v>86</v>
      </c>
    </row>
    <row r="8" spans="1:19" ht="19.5" customHeight="1" thickTop="1">
      <c r="A8" s="7" t="s">
        <v>5</v>
      </c>
      <c r="B8" s="44" t="s">
        <v>56</v>
      </c>
      <c r="C8" s="45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6"/>
      <c r="S8" s="47">
        <v>39886</v>
      </c>
    </row>
    <row r="9" spans="1:19" ht="19.5" customHeight="1">
      <c r="A9" s="7" t="s">
        <v>6</v>
      </c>
      <c r="B9" s="44" t="s">
        <v>40</v>
      </c>
      <c r="C9" s="45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7</v>
      </c>
      <c r="Q9" s="12"/>
      <c r="R9" s="48"/>
      <c r="S9" s="49" t="s">
        <v>85</v>
      </c>
    </row>
    <row r="10" spans="1:19" ht="19.5" customHeight="1" thickBot="1">
      <c r="A10" s="14" t="s">
        <v>8</v>
      </c>
      <c r="B10" s="15"/>
      <c r="C10" s="50" t="s">
        <v>84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54</v>
      </c>
    </row>
    <row r="11" spans="1:19" ht="24.75" customHeight="1">
      <c r="A11" s="21"/>
      <c r="B11" s="22" t="s">
        <v>9</v>
      </c>
      <c r="C11" s="22" t="s">
        <v>10</v>
      </c>
      <c r="D11" s="315" t="s">
        <v>11</v>
      </c>
      <c r="E11" s="316"/>
      <c r="F11" s="316"/>
      <c r="G11" s="316"/>
      <c r="H11" s="316"/>
      <c r="I11" s="316"/>
      <c r="J11" s="316"/>
      <c r="K11" s="316"/>
      <c r="L11" s="317"/>
      <c r="M11" s="51" t="s">
        <v>44</v>
      </c>
      <c r="N11" s="52"/>
      <c r="O11" s="51" t="s">
        <v>45</v>
      </c>
      <c r="P11" s="52"/>
      <c r="Q11" s="315" t="s">
        <v>46</v>
      </c>
      <c r="R11" s="317"/>
      <c r="S11" s="53" t="s">
        <v>12</v>
      </c>
    </row>
    <row r="12" spans="1:19" ht="9.75" customHeight="1" thickBot="1">
      <c r="A12" s="23"/>
      <c r="B12" s="54"/>
      <c r="C12" s="24"/>
      <c r="D12" s="55">
        <v>1</v>
      </c>
      <c r="E12" s="56"/>
      <c r="F12" s="56"/>
      <c r="G12" s="56">
        <v>2</v>
      </c>
      <c r="H12" s="56"/>
      <c r="I12" s="56"/>
      <c r="J12" s="56">
        <v>3</v>
      </c>
      <c r="K12" s="57"/>
      <c r="L12" s="56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8" t="s">
        <v>13</v>
      </c>
      <c r="B13" s="59" t="s">
        <v>160</v>
      </c>
      <c r="C13" s="60" t="s">
        <v>165</v>
      </c>
      <c r="D13" s="61" t="s">
        <v>170</v>
      </c>
      <c r="E13" s="62" t="s">
        <v>2</v>
      </c>
      <c r="F13" s="63" t="s">
        <v>184</v>
      </c>
      <c r="G13" s="61" t="s">
        <v>170</v>
      </c>
      <c r="H13" s="62" t="s">
        <v>2</v>
      </c>
      <c r="I13" s="63" t="s">
        <v>185</v>
      </c>
      <c r="J13" s="61"/>
      <c r="K13" s="62" t="s">
        <v>2</v>
      </c>
      <c r="L13" s="63"/>
      <c r="M13" s="64">
        <f>D13+G13+J13</f>
        <v>42</v>
      </c>
      <c r="N13" s="65">
        <f>F13+I13+L13</f>
        <v>25</v>
      </c>
      <c r="O13" s="66">
        <v>2</v>
      </c>
      <c r="P13" s="67">
        <v>0</v>
      </c>
      <c r="Q13" s="66">
        <v>1</v>
      </c>
      <c r="R13" s="67">
        <v>0</v>
      </c>
      <c r="S13" s="181" t="s">
        <v>124</v>
      </c>
    </row>
    <row r="14" spans="1:19" ht="30" customHeight="1">
      <c r="A14" s="58" t="s">
        <v>14</v>
      </c>
      <c r="B14" s="59" t="s">
        <v>161</v>
      </c>
      <c r="C14" s="60" t="s">
        <v>166</v>
      </c>
      <c r="D14" s="68" t="s">
        <v>170</v>
      </c>
      <c r="E14" s="69" t="s">
        <v>2</v>
      </c>
      <c r="F14" s="70" t="s">
        <v>96</v>
      </c>
      <c r="G14" s="68" t="s">
        <v>170</v>
      </c>
      <c r="H14" s="69" t="s">
        <v>2</v>
      </c>
      <c r="I14" s="70" t="s">
        <v>181</v>
      </c>
      <c r="J14" s="68"/>
      <c r="K14" s="69" t="s">
        <v>2</v>
      </c>
      <c r="L14" s="70"/>
      <c r="M14" s="71">
        <f>D14+G14+J14</f>
        <v>42</v>
      </c>
      <c r="N14" s="72">
        <f>F14+I14+L14</f>
        <v>22</v>
      </c>
      <c r="O14" s="73">
        <v>2</v>
      </c>
      <c r="P14" s="74">
        <v>0</v>
      </c>
      <c r="Q14" s="73">
        <v>1</v>
      </c>
      <c r="R14" s="74">
        <v>0</v>
      </c>
      <c r="S14" s="181" t="s">
        <v>125</v>
      </c>
    </row>
    <row r="15" spans="1:19" ht="30" customHeight="1">
      <c r="A15" s="58" t="s">
        <v>15</v>
      </c>
      <c r="B15" s="59" t="s">
        <v>162</v>
      </c>
      <c r="C15" s="60" t="s">
        <v>167</v>
      </c>
      <c r="D15" s="68" t="s">
        <v>170</v>
      </c>
      <c r="E15" s="69" t="s">
        <v>2</v>
      </c>
      <c r="F15" s="70" t="s">
        <v>186</v>
      </c>
      <c r="G15" s="68" t="s">
        <v>170</v>
      </c>
      <c r="H15" s="69" t="s">
        <v>2</v>
      </c>
      <c r="I15" s="70" t="s">
        <v>186</v>
      </c>
      <c r="J15" s="68"/>
      <c r="K15" s="69" t="s">
        <v>2</v>
      </c>
      <c r="L15" s="70"/>
      <c r="M15" s="71">
        <f>D15+G15+J15</f>
        <v>42</v>
      </c>
      <c r="N15" s="72">
        <f>F15+I15+L15</f>
        <v>0</v>
      </c>
      <c r="O15" s="73">
        <v>2</v>
      </c>
      <c r="P15" s="74">
        <v>0</v>
      </c>
      <c r="Q15" s="73">
        <v>1</v>
      </c>
      <c r="R15" s="74">
        <v>0</v>
      </c>
      <c r="S15" s="181" t="s">
        <v>124</v>
      </c>
    </row>
    <row r="16" spans="1:19" ht="30" customHeight="1">
      <c r="A16" s="58" t="s">
        <v>16</v>
      </c>
      <c r="B16" s="75" t="s">
        <v>163</v>
      </c>
      <c r="C16" s="75" t="s">
        <v>168</v>
      </c>
      <c r="D16" s="68" t="s">
        <v>173</v>
      </c>
      <c r="E16" s="69" t="s">
        <v>2</v>
      </c>
      <c r="F16" s="70" t="s">
        <v>170</v>
      </c>
      <c r="G16" s="68" t="s">
        <v>96</v>
      </c>
      <c r="H16" s="69" t="s">
        <v>2</v>
      </c>
      <c r="I16" s="70" t="s">
        <v>170</v>
      </c>
      <c r="J16" s="68"/>
      <c r="K16" s="69" t="s">
        <v>2</v>
      </c>
      <c r="L16" s="70"/>
      <c r="M16" s="71">
        <f>D16+G16+J16</f>
        <v>18</v>
      </c>
      <c r="N16" s="72">
        <f>F16+I16+L16</f>
        <v>42</v>
      </c>
      <c r="O16" s="73">
        <v>0</v>
      </c>
      <c r="P16" s="74">
        <v>2</v>
      </c>
      <c r="Q16" s="73">
        <v>0</v>
      </c>
      <c r="R16" s="74">
        <v>1</v>
      </c>
      <c r="S16" s="181" t="s">
        <v>125</v>
      </c>
    </row>
    <row r="17" spans="1:19" ht="30" customHeight="1" thickBot="1">
      <c r="A17" s="58" t="s">
        <v>47</v>
      </c>
      <c r="B17" s="75" t="s">
        <v>164</v>
      </c>
      <c r="C17" s="75" t="s">
        <v>169</v>
      </c>
      <c r="D17" s="68" t="s">
        <v>170</v>
      </c>
      <c r="E17" s="69" t="s">
        <v>2</v>
      </c>
      <c r="F17" s="70" t="s">
        <v>185</v>
      </c>
      <c r="G17" s="68" t="s">
        <v>170</v>
      </c>
      <c r="H17" s="69" t="s">
        <v>2</v>
      </c>
      <c r="I17" s="70" t="s">
        <v>99</v>
      </c>
      <c r="J17" s="68"/>
      <c r="K17" s="69" t="s">
        <v>2</v>
      </c>
      <c r="L17" s="70"/>
      <c r="M17" s="71">
        <f>D17+G17+J17</f>
        <v>42</v>
      </c>
      <c r="N17" s="72">
        <f>F17+I17+L17</f>
        <v>18</v>
      </c>
      <c r="O17" s="73">
        <v>2</v>
      </c>
      <c r="P17" s="74">
        <v>0</v>
      </c>
      <c r="Q17" s="73">
        <v>1</v>
      </c>
      <c r="R17" s="74">
        <v>0</v>
      </c>
      <c r="S17" s="181" t="s">
        <v>124</v>
      </c>
    </row>
    <row r="18" spans="1:19" ht="34.5" customHeight="1" thickBot="1">
      <c r="A18" s="76" t="s">
        <v>17</v>
      </c>
      <c r="B18" s="77" t="s">
        <v>56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>
        <f aca="true" t="shared" si="0" ref="M18:R18">SUM(M13:M17)</f>
        <v>186</v>
      </c>
      <c r="N18" s="29">
        <f t="shared" si="0"/>
        <v>107</v>
      </c>
      <c r="O18" s="28">
        <f t="shared" si="0"/>
        <v>8</v>
      </c>
      <c r="P18" s="30">
        <f t="shared" si="0"/>
        <v>2</v>
      </c>
      <c r="Q18" s="28">
        <f t="shared" si="0"/>
        <v>4</v>
      </c>
      <c r="R18" s="29">
        <f t="shared" si="0"/>
        <v>1</v>
      </c>
      <c r="S18" s="81" t="s">
        <v>84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D20" sqref="D20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14" t="s">
        <v>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9.5" customHeight="1" thickBot="1">
      <c r="A7" s="4" t="s">
        <v>4</v>
      </c>
      <c r="B7" s="5"/>
      <c r="C7" s="6" t="s">
        <v>82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8" t="s">
        <v>86</v>
      </c>
    </row>
    <row r="8" spans="1:19" ht="19.5" customHeight="1" thickTop="1">
      <c r="A8" s="7" t="s">
        <v>5</v>
      </c>
      <c r="B8" s="44" t="s">
        <v>110</v>
      </c>
      <c r="C8" s="45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6"/>
      <c r="S8" s="47">
        <v>39886</v>
      </c>
    </row>
    <row r="9" spans="1:19" ht="19.5" customHeight="1">
      <c r="A9" s="7" t="s">
        <v>6</v>
      </c>
      <c r="B9" s="44" t="s">
        <v>38</v>
      </c>
      <c r="C9" s="45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7</v>
      </c>
      <c r="Q9" s="12"/>
      <c r="R9" s="48"/>
      <c r="S9" s="49" t="s">
        <v>85</v>
      </c>
    </row>
    <row r="10" spans="1:19" ht="19.5" customHeight="1" thickBot="1">
      <c r="A10" s="14" t="s">
        <v>8</v>
      </c>
      <c r="B10" s="15"/>
      <c r="C10" s="50" t="s">
        <v>84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54</v>
      </c>
    </row>
    <row r="11" spans="1:19" ht="24.75" customHeight="1">
      <c r="A11" s="21"/>
      <c r="B11" s="22" t="s">
        <v>9</v>
      </c>
      <c r="C11" s="22" t="s">
        <v>10</v>
      </c>
      <c r="D11" s="315" t="s">
        <v>11</v>
      </c>
      <c r="E11" s="316"/>
      <c r="F11" s="316"/>
      <c r="G11" s="316"/>
      <c r="H11" s="316"/>
      <c r="I11" s="316"/>
      <c r="J11" s="316"/>
      <c r="K11" s="316"/>
      <c r="L11" s="317"/>
      <c r="M11" s="51" t="s">
        <v>44</v>
      </c>
      <c r="N11" s="52"/>
      <c r="O11" s="51" t="s">
        <v>45</v>
      </c>
      <c r="P11" s="52"/>
      <c r="Q11" s="315" t="s">
        <v>46</v>
      </c>
      <c r="R11" s="317"/>
      <c r="S11" s="53" t="s">
        <v>12</v>
      </c>
    </row>
    <row r="12" spans="1:19" ht="9.75" customHeight="1" thickBot="1">
      <c r="A12" s="23"/>
      <c r="B12" s="54"/>
      <c r="C12" s="24"/>
      <c r="D12" s="55">
        <v>1</v>
      </c>
      <c r="E12" s="56"/>
      <c r="F12" s="56"/>
      <c r="G12" s="56">
        <v>2</v>
      </c>
      <c r="H12" s="56"/>
      <c r="I12" s="56"/>
      <c r="J12" s="56">
        <v>3</v>
      </c>
      <c r="K12" s="57"/>
      <c r="L12" s="56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8" t="s">
        <v>13</v>
      </c>
      <c r="B13" s="59" t="s">
        <v>151</v>
      </c>
      <c r="C13" s="60" t="s">
        <v>153</v>
      </c>
      <c r="D13" s="61" t="s">
        <v>175</v>
      </c>
      <c r="E13" s="62" t="s">
        <v>2</v>
      </c>
      <c r="F13" s="63" t="s">
        <v>170</v>
      </c>
      <c r="G13" s="61" t="s">
        <v>172</v>
      </c>
      <c r="H13" s="62" t="s">
        <v>2</v>
      </c>
      <c r="I13" s="63" t="s">
        <v>170</v>
      </c>
      <c r="J13" s="61"/>
      <c r="K13" s="62" t="s">
        <v>2</v>
      </c>
      <c r="L13" s="63"/>
      <c r="M13" s="64">
        <f>D13+G13+J13</f>
        <v>37</v>
      </c>
      <c r="N13" s="65">
        <f>F13+I13+L13</f>
        <v>42</v>
      </c>
      <c r="O13" s="66">
        <v>0</v>
      </c>
      <c r="P13" s="67">
        <v>2</v>
      </c>
      <c r="Q13" s="66">
        <v>0</v>
      </c>
      <c r="R13" s="67">
        <v>1</v>
      </c>
      <c r="S13" s="181" t="s">
        <v>126</v>
      </c>
    </row>
    <row r="14" spans="1:19" ht="30" customHeight="1">
      <c r="A14" s="58" t="s">
        <v>14</v>
      </c>
      <c r="B14" s="59" t="s">
        <v>150</v>
      </c>
      <c r="C14" s="60" t="s">
        <v>154</v>
      </c>
      <c r="D14" s="68" t="s">
        <v>170</v>
      </c>
      <c r="E14" s="69" t="s">
        <v>2</v>
      </c>
      <c r="F14" s="70" t="s">
        <v>187</v>
      </c>
      <c r="G14" s="68" t="s">
        <v>170</v>
      </c>
      <c r="H14" s="69" t="s">
        <v>2</v>
      </c>
      <c r="I14" s="70" t="s">
        <v>173</v>
      </c>
      <c r="J14" s="68"/>
      <c r="K14" s="69" t="s">
        <v>2</v>
      </c>
      <c r="L14" s="70"/>
      <c r="M14" s="71">
        <f>D14+G14+J14</f>
        <v>42</v>
      </c>
      <c r="N14" s="72">
        <f>F14+I14+L14</f>
        <v>29</v>
      </c>
      <c r="O14" s="73">
        <v>2</v>
      </c>
      <c r="P14" s="74">
        <v>0</v>
      </c>
      <c r="Q14" s="73">
        <v>1</v>
      </c>
      <c r="R14" s="74">
        <v>0</v>
      </c>
      <c r="S14" s="181" t="s">
        <v>127</v>
      </c>
    </row>
    <row r="15" spans="1:19" ht="30" customHeight="1">
      <c r="A15" s="58" t="s">
        <v>15</v>
      </c>
      <c r="B15" s="59" t="s">
        <v>149</v>
      </c>
      <c r="C15" s="60" t="s">
        <v>155</v>
      </c>
      <c r="D15" s="68" t="s">
        <v>170</v>
      </c>
      <c r="E15" s="69" t="s">
        <v>2</v>
      </c>
      <c r="F15" s="70" t="s">
        <v>181</v>
      </c>
      <c r="G15" s="68" t="s">
        <v>170</v>
      </c>
      <c r="H15" s="69" t="s">
        <v>2</v>
      </c>
      <c r="I15" s="70" t="s">
        <v>184</v>
      </c>
      <c r="J15" s="68"/>
      <c r="K15" s="69" t="s">
        <v>2</v>
      </c>
      <c r="L15" s="70"/>
      <c r="M15" s="71">
        <f>D15+G15+J15</f>
        <v>42</v>
      </c>
      <c r="N15" s="72">
        <f>F15+I15+L15</f>
        <v>32</v>
      </c>
      <c r="O15" s="73">
        <v>2</v>
      </c>
      <c r="P15" s="74">
        <v>0</v>
      </c>
      <c r="Q15" s="73">
        <v>1</v>
      </c>
      <c r="R15" s="74">
        <v>0</v>
      </c>
      <c r="S15" s="181" t="s">
        <v>126</v>
      </c>
    </row>
    <row r="16" spans="1:19" ht="30" customHeight="1">
      <c r="A16" s="58" t="s">
        <v>16</v>
      </c>
      <c r="B16" s="75" t="s">
        <v>152</v>
      </c>
      <c r="C16" s="75" t="s">
        <v>156</v>
      </c>
      <c r="D16" s="68" t="s">
        <v>170</v>
      </c>
      <c r="E16" s="69" t="s">
        <v>2</v>
      </c>
      <c r="F16" s="70" t="s">
        <v>187</v>
      </c>
      <c r="G16" s="68" t="s">
        <v>184</v>
      </c>
      <c r="H16" s="69" t="s">
        <v>2</v>
      </c>
      <c r="I16" s="70" t="s">
        <v>170</v>
      </c>
      <c r="J16" s="68" t="s">
        <v>173</v>
      </c>
      <c r="K16" s="69" t="s">
        <v>2</v>
      </c>
      <c r="L16" s="70" t="s">
        <v>170</v>
      </c>
      <c r="M16" s="71">
        <f>D16+G16+J16</f>
        <v>49</v>
      </c>
      <c r="N16" s="72">
        <f>F16+I16+L16</f>
        <v>58</v>
      </c>
      <c r="O16" s="73">
        <v>1</v>
      </c>
      <c r="P16" s="74">
        <v>2</v>
      </c>
      <c r="Q16" s="73">
        <v>0</v>
      </c>
      <c r="R16" s="74">
        <v>1</v>
      </c>
      <c r="S16" s="181" t="s">
        <v>127</v>
      </c>
    </row>
    <row r="17" spans="1:19" ht="30" customHeight="1" thickBot="1">
      <c r="A17" s="58" t="s">
        <v>47</v>
      </c>
      <c r="B17" s="75" t="s">
        <v>158</v>
      </c>
      <c r="C17" s="75" t="s">
        <v>157</v>
      </c>
      <c r="D17" s="68" t="s">
        <v>170</v>
      </c>
      <c r="E17" s="69" t="s">
        <v>2</v>
      </c>
      <c r="F17" s="70" t="s">
        <v>174</v>
      </c>
      <c r="G17" s="68" t="s">
        <v>170</v>
      </c>
      <c r="H17" s="69" t="s">
        <v>2</v>
      </c>
      <c r="I17" s="70" t="s">
        <v>187</v>
      </c>
      <c r="J17" s="68"/>
      <c r="K17" s="69" t="s">
        <v>2</v>
      </c>
      <c r="L17" s="70"/>
      <c r="M17" s="71">
        <f>D17+G17+J17</f>
        <v>42</v>
      </c>
      <c r="N17" s="72">
        <f>F17+I17+L17</f>
        <v>25</v>
      </c>
      <c r="O17" s="73">
        <v>2</v>
      </c>
      <c r="P17" s="74">
        <v>0</v>
      </c>
      <c r="Q17" s="73">
        <v>1</v>
      </c>
      <c r="R17" s="74">
        <v>0</v>
      </c>
      <c r="S17" s="181" t="s">
        <v>126</v>
      </c>
    </row>
    <row r="18" spans="1:19" ht="34.5" customHeight="1" thickBot="1">
      <c r="A18" s="76" t="s">
        <v>17</v>
      </c>
      <c r="B18" s="77" t="s">
        <v>110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>
        <f aca="true" t="shared" si="0" ref="M18:R18">SUM(M13:M17)</f>
        <v>212</v>
      </c>
      <c r="N18" s="29">
        <f t="shared" si="0"/>
        <v>186</v>
      </c>
      <c r="O18" s="28">
        <f t="shared" si="0"/>
        <v>7</v>
      </c>
      <c r="P18" s="30">
        <f t="shared" si="0"/>
        <v>4</v>
      </c>
      <c r="Q18" s="28">
        <f t="shared" si="0"/>
        <v>3</v>
      </c>
      <c r="R18" s="29">
        <f t="shared" si="0"/>
        <v>2</v>
      </c>
      <c r="S18" s="81" t="s">
        <v>84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5">
      <selection activeCell="C8" sqref="C8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14" t="s">
        <v>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9.5" customHeight="1" thickBot="1">
      <c r="A7" s="4" t="s">
        <v>4</v>
      </c>
      <c r="B7" s="5"/>
      <c r="C7" s="6" t="s">
        <v>82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8" t="s">
        <v>87</v>
      </c>
    </row>
    <row r="8" spans="1:19" ht="19.5" customHeight="1" thickTop="1">
      <c r="A8" s="7" t="s">
        <v>5</v>
      </c>
      <c r="B8" s="44" t="s">
        <v>39</v>
      </c>
      <c r="C8" s="45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6"/>
      <c r="S8" s="47">
        <v>39886</v>
      </c>
    </row>
    <row r="9" spans="1:19" ht="19.5" customHeight="1">
      <c r="A9" s="7" t="s">
        <v>6</v>
      </c>
      <c r="B9" s="44" t="s">
        <v>42</v>
      </c>
      <c r="C9" s="45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7</v>
      </c>
      <c r="Q9" s="12"/>
      <c r="R9" s="48"/>
      <c r="S9" s="49" t="s">
        <v>85</v>
      </c>
    </row>
    <row r="10" spans="1:19" ht="19.5" customHeight="1" thickBot="1">
      <c r="A10" s="14" t="s">
        <v>8</v>
      </c>
      <c r="B10" s="15"/>
      <c r="C10" s="50" t="s">
        <v>84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54</v>
      </c>
    </row>
    <row r="11" spans="1:19" ht="24.75" customHeight="1">
      <c r="A11" s="21"/>
      <c r="B11" s="22" t="s">
        <v>9</v>
      </c>
      <c r="C11" s="22" t="s">
        <v>10</v>
      </c>
      <c r="D11" s="315" t="s">
        <v>11</v>
      </c>
      <c r="E11" s="316"/>
      <c r="F11" s="316"/>
      <c r="G11" s="316"/>
      <c r="H11" s="316"/>
      <c r="I11" s="316"/>
      <c r="J11" s="316"/>
      <c r="K11" s="316"/>
      <c r="L11" s="317"/>
      <c r="M11" s="51" t="s">
        <v>44</v>
      </c>
      <c r="N11" s="52"/>
      <c r="O11" s="51" t="s">
        <v>45</v>
      </c>
      <c r="P11" s="52"/>
      <c r="Q11" s="315" t="s">
        <v>46</v>
      </c>
      <c r="R11" s="317"/>
      <c r="S11" s="53" t="s">
        <v>12</v>
      </c>
    </row>
    <row r="12" spans="1:19" ht="9.75" customHeight="1" thickBot="1">
      <c r="A12" s="23"/>
      <c r="B12" s="54"/>
      <c r="C12" s="24"/>
      <c r="D12" s="55">
        <v>1</v>
      </c>
      <c r="E12" s="56"/>
      <c r="F12" s="56"/>
      <c r="G12" s="56">
        <v>2</v>
      </c>
      <c r="H12" s="56"/>
      <c r="I12" s="56"/>
      <c r="J12" s="56">
        <v>3</v>
      </c>
      <c r="K12" s="57"/>
      <c r="L12" s="56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8" t="s">
        <v>13</v>
      </c>
      <c r="B13" s="59" t="s">
        <v>140</v>
      </c>
      <c r="C13" s="60" t="s">
        <v>144</v>
      </c>
      <c r="D13" s="61" t="s">
        <v>170</v>
      </c>
      <c r="E13" s="62" t="s">
        <v>2</v>
      </c>
      <c r="F13" s="63" t="s">
        <v>171</v>
      </c>
      <c r="G13" s="61" t="s">
        <v>170</v>
      </c>
      <c r="H13" s="62" t="s">
        <v>2</v>
      </c>
      <c r="I13" s="63" t="s">
        <v>172</v>
      </c>
      <c r="J13" s="61"/>
      <c r="K13" s="62" t="s">
        <v>2</v>
      </c>
      <c r="L13" s="63"/>
      <c r="M13" s="64">
        <f>D13+G13+J13</f>
        <v>42</v>
      </c>
      <c r="N13" s="65">
        <f>F13+I13+L13</f>
        <v>32</v>
      </c>
      <c r="O13" s="66">
        <v>2</v>
      </c>
      <c r="P13" s="67">
        <v>0</v>
      </c>
      <c r="Q13" s="66">
        <v>1</v>
      </c>
      <c r="R13" s="67">
        <v>0</v>
      </c>
      <c r="S13" s="181" t="s">
        <v>37</v>
      </c>
    </row>
    <row r="14" spans="1:19" ht="30" customHeight="1">
      <c r="A14" s="58" t="s">
        <v>14</v>
      </c>
      <c r="B14" s="59" t="s">
        <v>141</v>
      </c>
      <c r="C14" s="60" t="s">
        <v>145</v>
      </c>
      <c r="D14" s="68" t="s">
        <v>170</v>
      </c>
      <c r="E14" s="69" t="s">
        <v>2</v>
      </c>
      <c r="F14" s="70" t="s">
        <v>173</v>
      </c>
      <c r="G14" s="68" t="s">
        <v>170</v>
      </c>
      <c r="H14" s="69" t="s">
        <v>2</v>
      </c>
      <c r="I14" s="70" t="s">
        <v>172</v>
      </c>
      <c r="J14" s="68"/>
      <c r="K14" s="69" t="s">
        <v>2</v>
      </c>
      <c r="L14" s="70"/>
      <c r="M14" s="71">
        <f>D14+G14+J14</f>
        <v>42</v>
      </c>
      <c r="N14" s="72">
        <f>F14+I14+L14</f>
        <v>31</v>
      </c>
      <c r="O14" s="73">
        <v>2</v>
      </c>
      <c r="P14" s="74">
        <v>0</v>
      </c>
      <c r="Q14" s="73">
        <v>1</v>
      </c>
      <c r="R14" s="74">
        <v>0</v>
      </c>
      <c r="S14" s="181" t="s">
        <v>123</v>
      </c>
    </row>
    <row r="15" spans="1:19" ht="30" customHeight="1">
      <c r="A15" s="58" t="s">
        <v>15</v>
      </c>
      <c r="B15" s="59" t="s">
        <v>142</v>
      </c>
      <c r="C15" s="60" t="s">
        <v>146</v>
      </c>
      <c r="D15" s="68" t="s">
        <v>181</v>
      </c>
      <c r="E15" s="69" t="s">
        <v>2</v>
      </c>
      <c r="F15" s="70" t="s">
        <v>170</v>
      </c>
      <c r="G15" s="68" t="s">
        <v>170</v>
      </c>
      <c r="H15" s="69" t="s">
        <v>2</v>
      </c>
      <c r="I15" s="70" t="s">
        <v>174</v>
      </c>
      <c r="J15" s="68" t="s">
        <v>98</v>
      </c>
      <c r="K15" s="69" t="s">
        <v>2</v>
      </c>
      <c r="L15" s="70" t="s">
        <v>170</v>
      </c>
      <c r="M15" s="71">
        <f>D15+G15+J15</f>
        <v>45</v>
      </c>
      <c r="N15" s="72">
        <f>F15+I15+L15</f>
        <v>51</v>
      </c>
      <c r="O15" s="73">
        <v>1</v>
      </c>
      <c r="P15" s="74">
        <v>2</v>
      </c>
      <c r="Q15" s="73">
        <v>0</v>
      </c>
      <c r="R15" s="74">
        <v>1</v>
      </c>
      <c r="S15" s="181" t="s">
        <v>37</v>
      </c>
    </row>
    <row r="16" spans="1:19" ht="30" customHeight="1">
      <c r="A16" s="58" t="s">
        <v>16</v>
      </c>
      <c r="B16" s="75" t="s">
        <v>159</v>
      </c>
      <c r="C16" s="75" t="s">
        <v>147</v>
      </c>
      <c r="D16" s="68" t="s">
        <v>170</v>
      </c>
      <c r="E16" s="69" t="s">
        <v>2</v>
      </c>
      <c r="F16" s="70" t="s">
        <v>95</v>
      </c>
      <c r="G16" s="68" t="s">
        <v>170</v>
      </c>
      <c r="H16" s="69" t="s">
        <v>2</v>
      </c>
      <c r="I16" s="70" t="s">
        <v>94</v>
      </c>
      <c r="J16" s="68"/>
      <c r="K16" s="69" t="s">
        <v>2</v>
      </c>
      <c r="L16" s="70"/>
      <c r="M16" s="71">
        <f>D16+G16+J16</f>
        <v>42</v>
      </c>
      <c r="N16" s="72">
        <f>F16+I16+L16</f>
        <v>7</v>
      </c>
      <c r="O16" s="73">
        <v>2</v>
      </c>
      <c r="P16" s="74">
        <v>1</v>
      </c>
      <c r="Q16" s="73">
        <v>1</v>
      </c>
      <c r="R16" s="74">
        <v>0</v>
      </c>
      <c r="S16" s="181" t="s">
        <v>123</v>
      </c>
    </row>
    <row r="17" spans="1:19" ht="30" customHeight="1" thickBot="1">
      <c r="A17" s="58" t="s">
        <v>47</v>
      </c>
      <c r="B17" s="75" t="s">
        <v>143</v>
      </c>
      <c r="C17" s="75" t="s">
        <v>148</v>
      </c>
      <c r="D17" s="68" t="s">
        <v>191</v>
      </c>
      <c r="E17" s="69" t="s">
        <v>2</v>
      </c>
      <c r="F17" s="70" t="s">
        <v>170</v>
      </c>
      <c r="G17" s="68" t="s">
        <v>170</v>
      </c>
      <c r="H17" s="69" t="s">
        <v>2</v>
      </c>
      <c r="I17" s="70" t="s">
        <v>171</v>
      </c>
      <c r="J17" s="68"/>
      <c r="K17" s="69" t="s">
        <v>2</v>
      </c>
      <c r="L17" s="70"/>
      <c r="M17" s="71">
        <f>D17+G17+J17</f>
        <v>44</v>
      </c>
      <c r="N17" s="72">
        <f>F17+I17+L17</f>
        <v>35</v>
      </c>
      <c r="O17" s="73">
        <v>2</v>
      </c>
      <c r="P17" s="74">
        <v>0</v>
      </c>
      <c r="Q17" s="73">
        <v>1</v>
      </c>
      <c r="R17" s="74">
        <v>0</v>
      </c>
      <c r="S17" s="181" t="s">
        <v>37</v>
      </c>
    </row>
    <row r="18" spans="1:19" ht="34.5" customHeight="1" thickBot="1">
      <c r="A18" s="76" t="s">
        <v>17</v>
      </c>
      <c r="B18" s="77" t="s">
        <v>39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>
        <f aca="true" t="shared" si="0" ref="M18:R18">SUM(M13:M17)</f>
        <v>215</v>
      </c>
      <c r="N18" s="29">
        <f t="shared" si="0"/>
        <v>156</v>
      </c>
      <c r="O18" s="28">
        <f t="shared" si="0"/>
        <v>9</v>
      </c>
      <c r="P18" s="30">
        <f t="shared" si="0"/>
        <v>3</v>
      </c>
      <c r="Q18" s="28">
        <f t="shared" si="0"/>
        <v>4</v>
      </c>
      <c r="R18" s="29">
        <f t="shared" si="0"/>
        <v>1</v>
      </c>
      <c r="S18" s="81" t="s">
        <v>84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C13" sqref="C13:C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14" t="s">
        <v>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9.5" customHeight="1" thickBot="1">
      <c r="A7" s="4" t="s">
        <v>4</v>
      </c>
      <c r="B7" s="5"/>
      <c r="C7" s="6" t="s">
        <v>82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8" t="s">
        <v>87</v>
      </c>
    </row>
    <row r="8" spans="1:19" ht="19.5" customHeight="1" thickTop="1">
      <c r="A8" s="7" t="s">
        <v>5</v>
      </c>
      <c r="B8" s="44" t="s">
        <v>43</v>
      </c>
      <c r="C8" s="45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6"/>
      <c r="S8" s="47">
        <v>39886</v>
      </c>
    </row>
    <row r="9" spans="1:19" ht="19.5" customHeight="1">
      <c r="A9" s="7" t="s">
        <v>6</v>
      </c>
      <c r="B9" s="180" t="s">
        <v>41</v>
      </c>
      <c r="C9" s="45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7</v>
      </c>
      <c r="Q9" s="12"/>
      <c r="R9" s="48"/>
      <c r="S9" s="49" t="s">
        <v>85</v>
      </c>
    </row>
    <row r="10" spans="1:19" ht="19.5" customHeight="1" thickBot="1">
      <c r="A10" s="14" t="s">
        <v>8</v>
      </c>
      <c r="B10" s="15"/>
      <c r="C10" s="50" t="s">
        <v>84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54</v>
      </c>
    </row>
    <row r="11" spans="1:19" ht="24.75" customHeight="1">
      <c r="A11" s="21"/>
      <c r="B11" s="22" t="s">
        <v>9</v>
      </c>
      <c r="C11" s="22" t="s">
        <v>10</v>
      </c>
      <c r="D11" s="315" t="s">
        <v>11</v>
      </c>
      <c r="E11" s="316"/>
      <c r="F11" s="316"/>
      <c r="G11" s="316"/>
      <c r="H11" s="316"/>
      <c r="I11" s="316"/>
      <c r="J11" s="316"/>
      <c r="K11" s="316"/>
      <c r="L11" s="317"/>
      <c r="M11" s="51" t="s">
        <v>44</v>
      </c>
      <c r="N11" s="52"/>
      <c r="O11" s="51" t="s">
        <v>45</v>
      </c>
      <c r="P11" s="52"/>
      <c r="Q11" s="315" t="s">
        <v>46</v>
      </c>
      <c r="R11" s="317"/>
      <c r="S11" s="53" t="s">
        <v>12</v>
      </c>
    </row>
    <row r="12" spans="1:19" ht="9.75" customHeight="1" thickBot="1">
      <c r="A12" s="23"/>
      <c r="B12" s="54"/>
      <c r="C12" s="24"/>
      <c r="D12" s="55">
        <v>1</v>
      </c>
      <c r="E12" s="56"/>
      <c r="F12" s="56"/>
      <c r="G12" s="56">
        <v>2</v>
      </c>
      <c r="H12" s="56"/>
      <c r="I12" s="56"/>
      <c r="J12" s="56">
        <v>3</v>
      </c>
      <c r="K12" s="57"/>
      <c r="L12" s="56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8" t="s">
        <v>13</v>
      </c>
      <c r="B13" s="59" t="s">
        <v>130</v>
      </c>
      <c r="C13" s="60" t="s">
        <v>135</v>
      </c>
      <c r="D13" s="61" t="s">
        <v>174</v>
      </c>
      <c r="E13" s="62" t="s">
        <v>2</v>
      </c>
      <c r="F13" s="63" t="s">
        <v>170</v>
      </c>
      <c r="G13" s="61" t="s">
        <v>99</v>
      </c>
      <c r="H13" s="62" t="s">
        <v>2</v>
      </c>
      <c r="I13" s="63" t="s">
        <v>170</v>
      </c>
      <c r="J13" s="61"/>
      <c r="K13" s="62" t="s">
        <v>2</v>
      </c>
      <c r="L13" s="63"/>
      <c r="M13" s="64">
        <f>D13+G13+J13</f>
        <v>17</v>
      </c>
      <c r="N13" s="65">
        <f>F13+I13+L13</f>
        <v>42</v>
      </c>
      <c r="O13" s="66">
        <v>0</v>
      </c>
      <c r="P13" s="67">
        <v>2</v>
      </c>
      <c r="Q13" s="66">
        <v>0</v>
      </c>
      <c r="R13" s="67">
        <v>1</v>
      </c>
      <c r="S13" s="181" t="s">
        <v>128</v>
      </c>
    </row>
    <row r="14" spans="1:19" ht="30" customHeight="1">
      <c r="A14" s="58" t="s">
        <v>14</v>
      </c>
      <c r="B14" s="59" t="s">
        <v>131</v>
      </c>
      <c r="C14" s="60" t="s">
        <v>136</v>
      </c>
      <c r="D14" s="68" t="s">
        <v>99</v>
      </c>
      <c r="E14" s="69" t="s">
        <v>2</v>
      </c>
      <c r="F14" s="70" t="s">
        <v>170</v>
      </c>
      <c r="G14" s="68" t="s">
        <v>170</v>
      </c>
      <c r="H14" s="69" t="s">
        <v>2</v>
      </c>
      <c r="I14" s="70" t="s">
        <v>175</v>
      </c>
      <c r="J14" s="68" t="s">
        <v>99</v>
      </c>
      <c r="K14" s="69" t="s">
        <v>2</v>
      </c>
      <c r="L14" s="70" t="s">
        <v>170</v>
      </c>
      <c r="M14" s="71">
        <f>D14+G14+J14</f>
        <v>37</v>
      </c>
      <c r="N14" s="72">
        <f>F14+I14+L14</f>
        <v>61</v>
      </c>
      <c r="O14" s="73">
        <v>1</v>
      </c>
      <c r="P14" s="74">
        <v>2</v>
      </c>
      <c r="Q14" s="73">
        <v>0</v>
      </c>
      <c r="R14" s="74">
        <v>1</v>
      </c>
      <c r="S14" s="181" t="s">
        <v>129</v>
      </c>
    </row>
    <row r="15" spans="1:19" ht="30" customHeight="1">
      <c r="A15" s="58" t="s">
        <v>15</v>
      </c>
      <c r="B15" s="59" t="s">
        <v>132</v>
      </c>
      <c r="C15" s="60" t="s">
        <v>137</v>
      </c>
      <c r="D15" s="68" t="s">
        <v>170</v>
      </c>
      <c r="E15" s="69" t="s">
        <v>2</v>
      </c>
      <c r="F15" s="70" t="s">
        <v>184</v>
      </c>
      <c r="G15" s="68" t="s">
        <v>184</v>
      </c>
      <c r="H15" s="69" t="s">
        <v>2</v>
      </c>
      <c r="I15" s="70" t="s">
        <v>170</v>
      </c>
      <c r="J15" s="68" t="s">
        <v>170</v>
      </c>
      <c r="K15" s="69" t="s">
        <v>2</v>
      </c>
      <c r="L15" s="70" t="s">
        <v>187</v>
      </c>
      <c r="M15" s="71">
        <f>D15+G15+J15</f>
        <v>57</v>
      </c>
      <c r="N15" s="72">
        <f>F15+I15+L15</f>
        <v>52</v>
      </c>
      <c r="O15" s="73">
        <v>2</v>
      </c>
      <c r="P15" s="74">
        <v>1</v>
      </c>
      <c r="Q15" s="73">
        <v>1</v>
      </c>
      <c r="R15" s="74">
        <v>0</v>
      </c>
      <c r="S15" s="181" t="s">
        <v>128</v>
      </c>
    </row>
    <row r="16" spans="1:19" ht="30" customHeight="1">
      <c r="A16" s="58" t="s">
        <v>16</v>
      </c>
      <c r="B16" s="75" t="s">
        <v>133</v>
      </c>
      <c r="C16" s="75" t="s">
        <v>138</v>
      </c>
      <c r="D16" s="68" t="s">
        <v>188</v>
      </c>
      <c r="E16" s="69" t="s">
        <v>2</v>
      </c>
      <c r="F16" s="70" t="s">
        <v>189</v>
      </c>
      <c r="G16" s="68" t="s">
        <v>170</v>
      </c>
      <c r="H16" s="69" t="s">
        <v>2</v>
      </c>
      <c r="I16" s="70" t="s">
        <v>184</v>
      </c>
      <c r="J16" s="68"/>
      <c r="K16" s="69" t="s">
        <v>2</v>
      </c>
      <c r="L16" s="70"/>
      <c r="M16" s="71">
        <f>D16+G16+J16</f>
        <v>43</v>
      </c>
      <c r="N16" s="72">
        <f>F16+I16+L16</f>
        <v>35</v>
      </c>
      <c r="O16" s="73">
        <v>2</v>
      </c>
      <c r="P16" s="74">
        <v>0</v>
      </c>
      <c r="Q16" s="73">
        <v>1</v>
      </c>
      <c r="R16" s="74">
        <v>0</v>
      </c>
      <c r="S16" s="181" t="s">
        <v>129</v>
      </c>
    </row>
    <row r="17" spans="1:19" ht="30" customHeight="1" thickBot="1">
      <c r="A17" s="58" t="s">
        <v>47</v>
      </c>
      <c r="B17" s="75" t="s">
        <v>134</v>
      </c>
      <c r="C17" s="75" t="s">
        <v>139</v>
      </c>
      <c r="D17" s="68" t="s">
        <v>190</v>
      </c>
      <c r="E17" s="69" t="s">
        <v>2</v>
      </c>
      <c r="F17" s="70" t="s">
        <v>170</v>
      </c>
      <c r="G17" s="68" t="s">
        <v>170</v>
      </c>
      <c r="H17" s="69" t="s">
        <v>2</v>
      </c>
      <c r="I17" s="70" t="s">
        <v>175</v>
      </c>
      <c r="J17" s="68" t="s">
        <v>172</v>
      </c>
      <c r="K17" s="69" t="s">
        <v>2</v>
      </c>
      <c r="L17" s="70" t="s">
        <v>170</v>
      </c>
      <c r="M17" s="71">
        <f>D17+G17+J17</f>
        <v>51</v>
      </c>
      <c r="N17" s="72">
        <f>F17+I17+L17</f>
        <v>61</v>
      </c>
      <c r="O17" s="73">
        <v>1</v>
      </c>
      <c r="P17" s="74">
        <v>2</v>
      </c>
      <c r="Q17" s="73">
        <v>0</v>
      </c>
      <c r="R17" s="74">
        <v>1</v>
      </c>
      <c r="S17" s="181" t="s">
        <v>128</v>
      </c>
    </row>
    <row r="18" spans="1:19" ht="34.5" customHeight="1" thickBot="1">
      <c r="A18" s="76" t="s">
        <v>17</v>
      </c>
      <c r="B18" s="77" t="s">
        <v>41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>
        <f aca="true" t="shared" si="0" ref="M18:R18">SUM(M13:M17)</f>
        <v>205</v>
      </c>
      <c r="N18" s="29">
        <f t="shared" si="0"/>
        <v>251</v>
      </c>
      <c r="O18" s="28">
        <f t="shared" si="0"/>
        <v>6</v>
      </c>
      <c r="P18" s="30">
        <f t="shared" si="0"/>
        <v>7</v>
      </c>
      <c r="Q18" s="28">
        <f t="shared" si="0"/>
        <v>2</v>
      </c>
      <c r="R18" s="29">
        <f t="shared" si="0"/>
        <v>3</v>
      </c>
      <c r="S18" s="81" t="s">
        <v>84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T30"/>
  <sheetViews>
    <sheetView zoomScale="95" zoomScaleNormal="95" zoomScalePageLayoutView="0" workbookViewId="0" topLeftCell="A1">
      <selection activeCell="V17" sqref="V17"/>
    </sheetView>
  </sheetViews>
  <sheetFormatPr defaultColWidth="9.00390625" defaultRowHeight="12.75"/>
  <cols>
    <col min="1" max="1" width="13.00390625" style="3" customWidth="1"/>
    <col min="2" max="3" width="34.75390625" style="3" customWidth="1"/>
    <col min="4" max="4" width="3.25390625" style="3" customWidth="1"/>
    <col min="5" max="5" width="1.75390625" style="3" customWidth="1"/>
    <col min="6" max="7" width="3.25390625" style="3" customWidth="1"/>
    <col min="8" max="8" width="1.75390625" style="3" customWidth="1"/>
    <col min="9" max="10" width="3.25390625" style="3" customWidth="1"/>
    <col min="11" max="11" width="1.75390625" style="3" customWidth="1"/>
    <col min="12" max="12" width="3.25390625" style="3" customWidth="1"/>
    <col min="13" max="14" width="5.625" style="3" customWidth="1"/>
    <col min="15" max="18" width="4.25390625" style="3" customWidth="1"/>
    <col min="19" max="19" width="16.25390625" style="3" customWidth="1"/>
    <col min="20" max="20" width="2.25390625" style="3" customWidth="1"/>
    <col min="21" max="16384" width="9.125" style="3" customWidth="1"/>
  </cols>
  <sheetData>
    <row r="6" spans="1:19" ht="27" thickBot="1">
      <c r="A6" s="314" t="s">
        <v>3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</row>
    <row r="7" spans="1:19" ht="19.5" customHeight="1" thickBot="1">
      <c r="A7" s="4" t="s">
        <v>4</v>
      </c>
      <c r="B7" s="5"/>
      <c r="C7" s="6" t="s">
        <v>82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78" t="s">
        <v>86</v>
      </c>
    </row>
    <row r="8" spans="1:19" ht="19.5" customHeight="1" thickTop="1">
      <c r="A8" s="7" t="s">
        <v>5</v>
      </c>
      <c r="B8" s="44" t="s">
        <v>40</v>
      </c>
      <c r="C8" s="45"/>
      <c r="D8" s="8"/>
      <c r="E8" s="8"/>
      <c r="F8" s="8"/>
      <c r="G8" s="8"/>
      <c r="H8" s="8"/>
      <c r="I8" s="8"/>
      <c r="J8" s="8"/>
      <c r="K8" s="8"/>
      <c r="L8" s="8"/>
      <c r="M8" s="9"/>
      <c r="N8" s="8"/>
      <c r="O8" s="8"/>
      <c r="P8" s="10" t="s">
        <v>0</v>
      </c>
      <c r="Q8" s="11"/>
      <c r="R8" s="46"/>
      <c r="S8" s="47">
        <v>39886</v>
      </c>
    </row>
    <row r="9" spans="1:19" ht="19.5" customHeight="1">
      <c r="A9" s="7" t="s">
        <v>6</v>
      </c>
      <c r="B9" s="180" t="s">
        <v>38</v>
      </c>
      <c r="C9" s="45"/>
      <c r="D9" s="9"/>
      <c r="E9" s="9"/>
      <c r="F9" s="9"/>
      <c r="G9" s="8"/>
      <c r="H9" s="8"/>
      <c r="I9" s="8"/>
      <c r="J9" s="8"/>
      <c r="K9" s="8"/>
      <c r="L9" s="8"/>
      <c r="M9" s="8"/>
      <c r="N9" s="8"/>
      <c r="O9" s="8"/>
      <c r="P9" s="13" t="s">
        <v>7</v>
      </c>
      <c r="Q9" s="12"/>
      <c r="R9" s="48"/>
      <c r="S9" s="49" t="s">
        <v>85</v>
      </c>
    </row>
    <row r="10" spans="1:19" ht="19.5" customHeight="1" thickBot="1">
      <c r="A10" s="14" t="s">
        <v>8</v>
      </c>
      <c r="B10" s="15"/>
      <c r="C10" s="50" t="s">
        <v>84</v>
      </c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7"/>
      <c r="O10" s="17"/>
      <c r="P10" s="18"/>
      <c r="Q10" s="19"/>
      <c r="R10" s="17"/>
      <c r="S10" s="20" t="s">
        <v>54</v>
      </c>
    </row>
    <row r="11" spans="1:19" ht="24.75" customHeight="1">
      <c r="A11" s="21"/>
      <c r="B11" s="22" t="s">
        <v>9</v>
      </c>
      <c r="C11" s="22" t="s">
        <v>10</v>
      </c>
      <c r="D11" s="315" t="s">
        <v>11</v>
      </c>
      <c r="E11" s="316"/>
      <c r="F11" s="316"/>
      <c r="G11" s="316"/>
      <c r="H11" s="316"/>
      <c r="I11" s="316"/>
      <c r="J11" s="316"/>
      <c r="K11" s="316"/>
      <c r="L11" s="317"/>
      <c r="M11" s="51" t="s">
        <v>44</v>
      </c>
      <c r="N11" s="52"/>
      <c r="O11" s="51" t="s">
        <v>45</v>
      </c>
      <c r="P11" s="52"/>
      <c r="Q11" s="315" t="s">
        <v>46</v>
      </c>
      <c r="R11" s="317"/>
      <c r="S11" s="53" t="s">
        <v>12</v>
      </c>
    </row>
    <row r="12" spans="1:19" ht="9.75" customHeight="1" thickBot="1">
      <c r="A12" s="23"/>
      <c r="B12" s="54"/>
      <c r="C12" s="24"/>
      <c r="D12" s="55">
        <v>1</v>
      </c>
      <c r="E12" s="56"/>
      <c r="F12" s="56"/>
      <c r="G12" s="56">
        <v>2</v>
      </c>
      <c r="H12" s="56"/>
      <c r="I12" s="56"/>
      <c r="J12" s="56">
        <v>3</v>
      </c>
      <c r="K12" s="57"/>
      <c r="L12" s="56"/>
      <c r="M12" s="25"/>
      <c r="N12" s="26"/>
      <c r="O12" s="25"/>
      <c r="P12" s="26"/>
      <c r="Q12" s="25"/>
      <c r="R12" s="26"/>
      <c r="S12" s="27"/>
    </row>
    <row r="13" spans="1:19" ht="30" customHeight="1" thickTop="1">
      <c r="A13" s="58" t="s">
        <v>13</v>
      </c>
      <c r="B13" s="59" t="s">
        <v>165</v>
      </c>
      <c r="C13" s="60" t="s">
        <v>153</v>
      </c>
      <c r="D13" s="61" t="s">
        <v>188</v>
      </c>
      <c r="E13" s="62" t="s">
        <v>2</v>
      </c>
      <c r="F13" s="63" t="s">
        <v>189</v>
      </c>
      <c r="G13" s="61" t="s">
        <v>185</v>
      </c>
      <c r="H13" s="62" t="s">
        <v>2</v>
      </c>
      <c r="I13" s="63" t="s">
        <v>170</v>
      </c>
      <c r="J13" s="61" t="s">
        <v>175</v>
      </c>
      <c r="K13" s="62" t="s">
        <v>2</v>
      </c>
      <c r="L13" s="63" t="s">
        <v>170</v>
      </c>
      <c r="M13" s="64">
        <f>D13+G13+J13</f>
        <v>51</v>
      </c>
      <c r="N13" s="65">
        <f>F13+I13+L13</f>
        <v>62</v>
      </c>
      <c r="O13" s="66">
        <v>1</v>
      </c>
      <c r="P13" s="67">
        <v>2</v>
      </c>
      <c r="Q13" s="66">
        <v>0</v>
      </c>
      <c r="R13" s="67">
        <v>1</v>
      </c>
      <c r="S13" s="181" t="s">
        <v>125</v>
      </c>
    </row>
    <row r="14" spans="1:19" ht="30" customHeight="1">
      <c r="A14" s="58" t="s">
        <v>14</v>
      </c>
      <c r="B14" s="59" t="s">
        <v>166</v>
      </c>
      <c r="C14" s="60" t="s">
        <v>154</v>
      </c>
      <c r="D14" s="68" t="s">
        <v>170</v>
      </c>
      <c r="E14" s="69" t="s">
        <v>2</v>
      </c>
      <c r="F14" s="70" t="s">
        <v>185</v>
      </c>
      <c r="G14" s="68" t="s">
        <v>170</v>
      </c>
      <c r="H14" s="69" t="s">
        <v>2</v>
      </c>
      <c r="I14" s="70" t="s">
        <v>98</v>
      </c>
      <c r="J14" s="68"/>
      <c r="K14" s="69" t="s">
        <v>2</v>
      </c>
      <c r="L14" s="70"/>
      <c r="M14" s="71">
        <f>D14+G14+J14</f>
        <v>42</v>
      </c>
      <c r="N14" s="72">
        <f>F14+I14+L14</f>
        <v>17</v>
      </c>
      <c r="O14" s="73">
        <v>2</v>
      </c>
      <c r="P14" s="74">
        <v>0</v>
      </c>
      <c r="Q14" s="73">
        <v>1</v>
      </c>
      <c r="R14" s="74">
        <v>0</v>
      </c>
      <c r="S14" s="181" t="s">
        <v>127</v>
      </c>
    </row>
    <row r="15" spans="1:19" ht="30" customHeight="1">
      <c r="A15" s="58" t="s">
        <v>15</v>
      </c>
      <c r="B15" s="59" t="s">
        <v>167</v>
      </c>
      <c r="C15" s="60" t="s">
        <v>155</v>
      </c>
      <c r="D15" s="68" t="s">
        <v>186</v>
      </c>
      <c r="E15" s="69" t="s">
        <v>2</v>
      </c>
      <c r="F15" s="70" t="s">
        <v>170</v>
      </c>
      <c r="G15" s="68" t="s">
        <v>186</v>
      </c>
      <c r="H15" s="69" t="s">
        <v>2</v>
      </c>
      <c r="I15" s="70" t="s">
        <v>170</v>
      </c>
      <c r="J15" s="68"/>
      <c r="K15" s="69" t="s">
        <v>2</v>
      </c>
      <c r="L15" s="70"/>
      <c r="M15" s="71">
        <f>D15+G15+J15</f>
        <v>0</v>
      </c>
      <c r="N15" s="72">
        <f>F15+I15+L15</f>
        <v>42</v>
      </c>
      <c r="O15" s="73">
        <v>0</v>
      </c>
      <c r="P15" s="74">
        <v>2</v>
      </c>
      <c r="Q15" s="73">
        <v>0</v>
      </c>
      <c r="R15" s="74">
        <v>1</v>
      </c>
      <c r="S15" s="181" t="s">
        <v>125</v>
      </c>
    </row>
    <row r="16" spans="1:19" ht="30" customHeight="1">
      <c r="A16" s="58" t="s">
        <v>16</v>
      </c>
      <c r="B16" s="75" t="s">
        <v>168</v>
      </c>
      <c r="C16" s="75" t="s">
        <v>182</v>
      </c>
      <c r="D16" s="68" t="s">
        <v>171</v>
      </c>
      <c r="E16" s="69" t="s">
        <v>2</v>
      </c>
      <c r="F16" s="70" t="s">
        <v>170</v>
      </c>
      <c r="G16" s="68" t="s">
        <v>184</v>
      </c>
      <c r="H16" s="69" t="s">
        <v>2</v>
      </c>
      <c r="I16" s="70" t="s">
        <v>170</v>
      </c>
      <c r="J16" s="68"/>
      <c r="K16" s="69" t="s">
        <v>2</v>
      </c>
      <c r="L16" s="70"/>
      <c r="M16" s="71">
        <f>D16+G16+J16</f>
        <v>29</v>
      </c>
      <c r="N16" s="72">
        <f>F16+I16+L16</f>
        <v>42</v>
      </c>
      <c r="O16" s="73">
        <v>0</v>
      </c>
      <c r="P16" s="74">
        <v>2</v>
      </c>
      <c r="Q16" s="73">
        <v>0</v>
      </c>
      <c r="R16" s="74">
        <v>1</v>
      </c>
      <c r="S16" s="181" t="s">
        <v>127</v>
      </c>
    </row>
    <row r="17" spans="1:19" ht="30" customHeight="1" thickBot="1">
      <c r="A17" s="58" t="s">
        <v>47</v>
      </c>
      <c r="B17" s="75" t="s">
        <v>177</v>
      </c>
      <c r="C17" s="75" t="s">
        <v>183</v>
      </c>
      <c r="D17" s="68" t="s">
        <v>170</v>
      </c>
      <c r="E17" s="69" t="s">
        <v>2</v>
      </c>
      <c r="F17" s="70" t="s">
        <v>171</v>
      </c>
      <c r="G17" s="68" t="s">
        <v>188</v>
      </c>
      <c r="H17" s="69" t="s">
        <v>2</v>
      </c>
      <c r="I17" s="70" t="s">
        <v>189</v>
      </c>
      <c r="J17" s="68"/>
      <c r="K17" s="69" t="s">
        <v>2</v>
      </c>
      <c r="L17" s="70"/>
      <c r="M17" s="71">
        <f>D17+G17+J17</f>
        <v>43</v>
      </c>
      <c r="N17" s="72">
        <f>F17+I17+L17</f>
        <v>34</v>
      </c>
      <c r="O17" s="73">
        <v>2</v>
      </c>
      <c r="P17" s="74">
        <v>0</v>
      </c>
      <c r="Q17" s="73">
        <v>1</v>
      </c>
      <c r="R17" s="74">
        <v>0</v>
      </c>
      <c r="S17" s="181" t="s">
        <v>125</v>
      </c>
    </row>
    <row r="18" spans="1:19" ht="34.5" customHeight="1" thickBot="1">
      <c r="A18" s="76" t="s">
        <v>17</v>
      </c>
      <c r="B18" s="77" t="s">
        <v>38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80">
        <f aca="true" t="shared" si="0" ref="M18:R18">SUM(M13:M17)</f>
        <v>165</v>
      </c>
      <c r="N18" s="29">
        <f t="shared" si="0"/>
        <v>197</v>
      </c>
      <c r="O18" s="28">
        <f t="shared" si="0"/>
        <v>5</v>
      </c>
      <c r="P18" s="30">
        <f t="shared" si="0"/>
        <v>6</v>
      </c>
      <c r="Q18" s="28">
        <f t="shared" si="0"/>
        <v>2</v>
      </c>
      <c r="R18" s="29">
        <f t="shared" si="0"/>
        <v>3</v>
      </c>
      <c r="S18" s="81" t="s">
        <v>84</v>
      </c>
    </row>
    <row r="19" spans="4:19" ht="1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18</v>
      </c>
    </row>
    <row r="20" ht="12.75">
      <c r="A20" s="33" t="s">
        <v>19</v>
      </c>
    </row>
    <row r="22" spans="1:2" ht="19.5" customHeight="1">
      <c r="A22" s="34" t="s">
        <v>20</v>
      </c>
      <c r="B22" s="3" t="s">
        <v>21</v>
      </c>
    </row>
    <row r="23" spans="1:2" ht="19.5" customHeight="1">
      <c r="A23" s="35"/>
      <c r="B23" s="3" t="s">
        <v>21</v>
      </c>
    </row>
    <row r="25" spans="1:20" ht="12.75">
      <c r="A25" s="36" t="s">
        <v>22</v>
      </c>
      <c r="C25" s="2"/>
      <c r="D25" s="36" t="s">
        <v>23</v>
      </c>
      <c r="E25" s="36"/>
      <c r="F25" s="3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2.75">
      <c r="A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2.75">
      <c r="A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>
      <c r="A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2.75">
      <c r="A29" s="3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>
      <c r="A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3">
    <mergeCell ref="A6:S6"/>
    <mergeCell ref="D11:L11"/>
    <mergeCell ref="Q11:R11"/>
  </mergeCell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90" r:id="rId1"/>
  <headerFooter alignWithMargins="0">
    <oddFooter>&amp;L&amp;"Space Age,Tučná kurzíva"&amp;12KADELDESIGN&amp;"Symbol,Obyčejné"&amp;XŇ&amp;"Space Age,Kurzíva"&amp;X,&amp;D&amp;R&amp;"Arial CE,Tučné"&amp;G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kpdz2_v080126ck_2kolo.xls</dc:title>
  <dc:subject>Badminton</dc:subject>
  <dc:creator>Karel Kotyza</dc:creator>
  <cp:keywords/>
  <dc:description>KPDŽ II.tř - 2.kolo - Český Krumlov 26.1.2008</dc:description>
  <cp:lastModifiedBy>Vladimír Marek</cp:lastModifiedBy>
  <cp:lastPrinted>2008-04-06T07:02:43Z</cp:lastPrinted>
  <dcterms:created xsi:type="dcterms:W3CDTF">2001-04-20T12:03:40Z</dcterms:created>
  <dcterms:modified xsi:type="dcterms:W3CDTF">2009-03-14T15:58:27Z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129233816</vt:i4>
  </property>
  <property fmtid="{D5CDD505-2E9C-101B-9397-08002B2CF9AE}" pid="4" name="_EmailSubje">
    <vt:lpwstr>Výsledky 2. kola KPDD II.tř. - Vodňany 3.1.2009</vt:lpwstr>
  </property>
  <property fmtid="{D5CDD505-2E9C-101B-9397-08002B2CF9AE}" pid="5" name="_AuthorEma">
    <vt:lpwstr>vladmarek@tiscali.cz</vt:lpwstr>
  </property>
  <property fmtid="{D5CDD505-2E9C-101B-9397-08002B2CF9AE}" pid="6" name="_AuthorEmailDisplayNa">
    <vt:lpwstr>Vladimír Marek</vt:lpwstr>
  </property>
</Properties>
</file>