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3040" windowHeight="8480" activeTab="4"/>
  </bookViews>
  <sheets>
    <sheet name="Rozlosování" sheetId="1" r:id="rId1"/>
    <sheet name="Tabulka-pořadí " sheetId="2" r:id="rId2"/>
    <sheet name="2.kolo (1)" sheetId="3" r:id="rId3"/>
    <sheet name="2.kolo (2)" sheetId="4" r:id="rId4"/>
    <sheet name="2.kolo (3)" sheetId="5" r:id="rId5"/>
    <sheet name="1.kolo(1)" sheetId="6" r:id="rId6"/>
    <sheet name="1.kolo(2)" sheetId="7" r:id="rId7"/>
    <sheet name="1.kolo(3)" sheetId="8" r:id="rId8"/>
    <sheet name="1.kolo(4)" sheetId="9" r:id="rId9"/>
    <sheet name="na sestavu" sheetId="10" r:id="rId10"/>
    <sheet name="Sestava1" sheetId="11" r:id="rId11"/>
    <sheet name="Sestava2" sheetId="12" r:id="rId12"/>
    <sheet name="Sestava3" sheetId="13" r:id="rId13"/>
  </sheets>
  <definedNames/>
  <calcPr fullCalcOnLoad="1"/>
</workbook>
</file>

<file path=xl/sharedStrings.xml><?xml version="1.0" encoding="utf-8"?>
<sst xmlns="http://schemas.openxmlformats.org/spreadsheetml/2006/main" count="1470" uniqueCount="203">
  <si>
    <t>1. Kolo</t>
  </si>
  <si>
    <t>1.set</t>
  </si>
  <si>
    <t>2.set</t>
  </si>
  <si>
    <t>SETY</t>
  </si>
  <si>
    <t>MÍČE</t>
  </si>
  <si>
    <t xml:space="preserve">         BODY</t>
  </si>
  <si>
    <t>dvouhra chlapci</t>
  </si>
  <si>
    <t>dvouhra dívky</t>
  </si>
  <si>
    <t>čtyřhra chlapci</t>
  </si>
  <si>
    <t>čtyřhra dívky</t>
  </si>
  <si>
    <t>smíšená čtyřhra</t>
  </si>
  <si>
    <t>Vítěz</t>
  </si>
  <si>
    <t>2. Kolo</t>
  </si>
  <si>
    <t>3.set</t>
  </si>
  <si>
    <r>
      <t>5.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ahoma"/>
        <family val="2"/>
      </rPr>
      <t xml:space="preserve">Vodňany ,  6.  Č.B. A,          7.  Č.Krumlov  B,     8.  Tábor </t>
    </r>
  </si>
  <si>
    <t xml:space="preserve">1. kolo soutěže ,   4.2.  Č.Budějovice – neděle  </t>
  </si>
  <si>
    <t>1.kolo :  1 – 8 , 2 – 7, 3 – 6, 4 – 5</t>
  </si>
  <si>
    <t>2.kolo :  7 – 8,  1 – 6 ,2 – 5, 3 -  4</t>
  </si>
  <si>
    <t>3.kolo :  6 – 8,  7 – 5 ,1 – 4, 2  - 3</t>
  </si>
  <si>
    <t>4.kolo :  5 – 8,  6 – 4, 7 – 3, 1  - 2</t>
  </si>
  <si>
    <t>1.kolo :  4 – 8, 5 – 3,  6 – 2, 7 – 1</t>
  </si>
  <si>
    <t>2.kolo :  3 – 8, 4 – 2,  5 – 1, 6 -  7</t>
  </si>
  <si>
    <t>3.kolo :  2 – 8, 3 – 1,  4 – 7, 5 -  6</t>
  </si>
  <si>
    <t xml:space="preserve">Skupina o 1. – 4.místo                                     Skupina o 5. – 8.místo  </t>
  </si>
  <si>
    <t xml:space="preserve">1.kolo :   1 – 4, 2 – 3,                                      1.kolo :  5 – 8, 6 – 7  </t>
  </si>
  <si>
    <t xml:space="preserve">2.kolo :   2 -  4, 1 -  3,                                      2.kolo :  7 – 5, 8 – 6 </t>
  </si>
  <si>
    <t xml:space="preserve">3.kolo :   3 –  4, 1 – 2,                                     3.kolo :  6  – 5, 7 – 8  </t>
  </si>
  <si>
    <t xml:space="preserve">3.kolo soutěže ,  14.4. Č.Krumlov - družstva mají čísla dle umístnění po 2.kole soutěže </t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</si>
  <si>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ahoma"/>
        <family val="2"/>
      </rPr>
      <t xml:space="preserve">Křemže      2. Č.Krumlov A,    3. Č.B. B,              4. Č.Krumlov C </t>
    </r>
  </si>
  <si>
    <t>3. Kolo</t>
  </si>
  <si>
    <t>4. Kolo</t>
  </si>
  <si>
    <t>Rozlosování soutěže - KP družstev žactva 2018</t>
  </si>
  <si>
    <t xml:space="preserve">Sokol Křemže </t>
  </si>
  <si>
    <t xml:space="preserve">Badminton Tábor </t>
  </si>
  <si>
    <t>Český Krumlov "A"</t>
  </si>
  <si>
    <t>Č.Krumlov "B"</t>
  </si>
  <si>
    <t>Č.Budějovice "A"</t>
  </si>
  <si>
    <t>Č.Budějovice "B"</t>
  </si>
  <si>
    <t xml:space="preserve">Č.Krumlov "C" </t>
  </si>
  <si>
    <t xml:space="preserve">Vodňany </t>
  </si>
  <si>
    <t>.,</t>
  </si>
  <si>
    <t>Krajský přebor družstev žactva   2018    1. a 2.kolo</t>
  </si>
  <si>
    <t xml:space="preserve">  Křemže </t>
  </si>
  <si>
    <t xml:space="preserve">Č.Krumlov "A" </t>
  </si>
  <si>
    <t>Č.Buděj. "B"</t>
  </si>
  <si>
    <t>Č.Krumlov "C"</t>
  </si>
  <si>
    <t>Vodňany</t>
  </si>
  <si>
    <t>Č.Buděj. "A"</t>
  </si>
  <si>
    <t>Tábor</t>
  </si>
  <si>
    <t>BODY</t>
  </si>
  <si>
    <t>SKORE</t>
  </si>
  <si>
    <t>Pořadí</t>
  </si>
  <si>
    <t xml:space="preserve">  Sokol </t>
  </si>
  <si>
    <t>:</t>
  </si>
  <si>
    <t xml:space="preserve">  SKB</t>
  </si>
  <si>
    <t xml:space="preserve">  Český Krumlov  "A"</t>
  </si>
  <si>
    <t xml:space="preserve">  Čes.Budějovice "B"</t>
  </si>
  <si>
    <t xml:space="preserve">  Český Krumlov "C"</t>
  </si>
  <si>
    <t xml:space="preserve">  Sokol</t>
  </si>
  <si>
    <t xml:space="preserve">  Vodňany</t>
  </si>
  <si>
    <t xml:space="preserve">  Čes.Budějovice "A"</t>
  </si>
  <si>
    <t xml:space="preserve">  Český Krumlov "B"</t>
  </si>
  <si>
    <t xml:space="preserve">  SK Badminton</t>
  </si>
  <si>
    <t xml:space="preserve">  Tábor </t>
  </si>
  <si>
    <t>2. dvouhra chlapci</t>
  </si>
  <si>
    <t>2.dvouhra dívky</t>
  </si>
  <si>
    <t>1.dvouhra chlapci</t>
  </si>
  <si>
    <t>1.dvouhra dívky</t>
  </si>
  <si>
    <t>2.dvouhra chlapci</t>
  </si>
  <si>
    <t xml:space="preserve">Dvořák David </t>
  </si>
  <si>
    <t>Kryeziu</t>
  </si>
  <si>
    <t xml:space="preserve">Fuciman </t>
  </si>
  <si>
    <t>Jurný</t>
  </si>
  <si>
    <t>Hudečková Anna</t>
  </si>
  <si>
    <t>Mikešová</t>
  </si>
  <si>
    <t xml:space="preserve">Fošum </t>
  </si>
  <si>
    <t>Štengl</t>
  </si>
  <si>
    <t>Pavlišová</t>
  </si>
  <si>
    <t>Kočová</t>
  </si>
  <si>
    <t xml:space="preserve">Hálková </t>
  </si>
  <si>
    <t>Buchálková</t>
  </si>
  <si>
    <t xml:space="preserve">Šober </t>
  </si>
  <si>
    <t>Bouberle</t>
  </si>
  <si>
    <t>Hulcová Jolana</t>
  </si>
  <si>
    <t>Bouberlová</t>
  </si>
  <si>
    <t>Dierze</t>
  </si>
  <si>
    <t>Podolka</t>
  </si>
  <si>
    <t>Černá</t>
  </si>
  <si>
    <t>Dudová</t>
  </si>
  <si>
    <t xml:space="preserve">Kalina </t>
  </si>
  <si>
    <t>Neubauerová</t>
  </si>
  <si>
    <t>Dušátková</t>
  </si>
  <si>
    <t>Kuzdas</t>
  </si>
  <si>
    <t>Pražák</t>
  </si>
  <si>
    <t>Hudečková Kat.</t>
  </si>
  <si>
    <t>Berková</t>
  </si>
  <si>
    <t xml:space="preserve">Hudečková Anna </t>
  </si>
  <si>
    <t xml:space="preserve">Pražák </t>
  </si>
  <si>
    <t xml:space="preserve">Pavlis </t>
  </si>
  <si>
    <t xml:space="preserve">Kadeřávek </t>
  </si>
  <si>
    <t>Hálová</t>
  </si>
  <si>
    <t>Novotná</t>
  </si>
  <si>
    <t xml:space="preserve">Šmikmátor </t>
  </si>
  <si>
    <t>Fišerová</t>
  </si>
  <si>
    <t>Nováková</t>
  </si>
  <si>
    <t xml:space="preserve">Bouberle </t>
  </si>
  <si>
    <t>Kadeřávek</t>
  </si>
  <si>
    <t xml:space="preserve">Jurný </t>
  </si>
  <si>
    <t>Pavlisová</t>
  </si>
  <si>
    <t>Hudečková A.</t>
  </si>
  <si>
    <t xml:space="preserve">Kryeziu </t>
  </si>
  <si>
    <t>Šober</t>
  </si>
  <si>
    <t xml:space="preserve">Sixl </t>
  </si>
  <si>
    <t>Hálková</t>
  </si>
  <si>
    <t xml:space="preserve">Dvořák </t>
  </si>
  <si>
    <t>Benešová</t>
  </si>
  <si>
    <t>Hudečková  K.</t>
  </si>
  <si>
    <t>Hudečková K.</t>
  </si>
  <si>
    <t xml:space="preserve">Dierze </t>
  </si>
  <si>
    <t xml:space="preserve">Mikešová </t>
  </si>
  <si>
    <t xml:space="preserve">Pavlisová </t>
  </si>
  <si>
    <t>Hulcová</t>
  </si>
  <si>
    <t>Fuciman</t>
  </si>
  <si>
    <t xml:space="preserve">Hudečková K. </t>
  </si>
  <si>
    <t xml:space="preserve">Štengl </t>
  </si>
  <si>
    <t>Dvořák</t>
  </si>
  <si>
    <t>Sixl</t>
  </si>
  <si>
    <t>Pavliš</t>
  </si>
  <si>
    <t xml:space="preserve">Hudečková A. </t>
  </si>
  <si>
    <t>6</t>
  </si>
  <si>
    <t>4</t>
  </si>
  <si>
    <t>5</t>
  </si>
  <si>
    <t>7</t>
  </si>
  <si>
    <t>9</t>
  </si>
  <si>
    <t>3</t>
  </si>
  <si>
    <t>0</t>
  </si>
  <si>
    <t>10</t>
  </si>
  <si>
    <t>8</t>
  </si>
  <si>
    <t>2</t>
  </si>
  <si>
    <t>2.</t>
  </si>
  <si>
    <t>3.</t>
  </si>
  <si>
    <t>4.</t>
  </si>
  <si>
    <t>5.</t>
  </si>
  <si>
    <t>6.</t>
  </si>
  <si>
    <t>7.</t>
  </si>
  <si>
    <t>8.</t>
  </si>
  <si>
    <t>1.</t>
  </si>
  <si>
    <t>Český Krumlov "B"</t>
  </si>
  <si>
    <t>Badminton Tábor</t>
  </si>
  <si>
    <t>S.Křemže</t>
  </si>
  <si>
    <t>1. Kolo     4.2.2018</t>
  </si>
  <si>
    <t>1. Kolo    4.2.2018</t>
  </si>
  <si>
    <t>2. Kolo    4.2.2018</t>
  </si>
  <si>
    <t>2. Kolo     4.2.2018</t>
  </si>
  <si>
    <t>3. Kolo    4.2.2018</t>
  </si>
  <si>
    <t>3. Kolo     4.2.2018</t>
  </si>
  <si>
    <t>4. Kolo     4.2.2018</t>
  </si>
  <si>
    <t xml:space="preserve">2. </t>
  </si>
  <si>
    <t>TJ Sokol Křemže</t>
  </si>
  <si>
    <t>SKB Č.Krumlov A</t>
  </si>
  <si>
    <t>TJ Sokol Č. Budějovice B</t>
  </si>
  <si>
    <t xml:space="preserve">SKB Č. Krumlov C </t>
  </si>
  <si>
    <t>TJ Sokol Vodňany</t>
  </si>
  <si>
    <t>TJ Sokol Č. Budějovice A</t>
  </si>
  <si>
    <t>SKB Č. Krumlov B</t>
  </si>
  <si>
    <t>SKB Tábor</t>
  </si>
  <si>
    <t>1. Kolo    18.3.2018</t>
  </si>
  <si>
    <t>2. Kolo    18.3.2018</t>
  </si>
  <si>
    <t>3. Kolo    18.3.2018</t>
  </si>
  <si>
    <t>Šmikmátor</t>
  </si>
  <si>
    <t>Karafiát</t>
  </si>
  <si>
    <t>Hron</t>
  </si>
  <si>
    <t>Masařová</t>
  </si>
  <si>
    <t>Dvořák Daniel</t>
  </si>
  <si>
    <t>Kodat</t>
  </si>
  <si>
    <t>Fošum</t>
  </si>
  <si>
    <t>Kozáková</t>
  </si>
  <si>
    <t>Jírovcová</t>
  </si>
  <si>
    <t>Hudečková Kateřina</t>
  </si>
  <si>
    <t>Dvořák David</t>
  </si>
  <si>
    <t>Č.Budějovice  4.2.2018 ,  Vodňany 18.3.2018</t>
  </si>
  <si>
    <t>Sochor Aleš</t>
  </si>
  <si>
    <t>17 : 18</t>
  </si>
  <si>
    <t>35 : 38</t>
  </si>
  <si>
    <t>16 : 19</t>
  </si>
  <si>
    <t>34 : 42</t>
  </si>
  <si>
    <t>18 : 17</t>
  </si>
  <si>
    <t>40 : 36</t>
  </si>
  <si>
    <t>11 : 24</t>
  </si>
  <si>
    <t>26 : 50</t>
  </si>
  <si>
    <t>13 : 22</t>
  </si>
  <si>
    <t>30 : 47</t>
  </si>
  <si>
    <t>33 : 2</t>
  </si>
  <si>
    <t>67 : 2</t>
  </si>
  <si>
    <t>19 : 16</t>
  </si>
  <si>
    <t>41 : 37</t>
  </si>
  <si>
    <t>28 : 47</t>
  </si>
  <si>
    <t>Průběžné  pořadí  po 2. kole</t>
  </si>
  <si>
    <t xml:space="preserve">2.kolo soutěže ,  18.3. Vodňany – neděle </t>
  </si>
  <si>
    <t>Skupina o konečné 1.-4.místo (14.4.2018 Č.Krumlov)</t>
  </si>
  <si>
    <t>Skupina o konečné 5.-8.místo (14.4.2018 Č.Krumlov)</t>
  </si>
  <si>
    <r>
      <t xml:space="preserve">Družstvo  </t>
    </r>
    <r>
      <rPr>
        <sz val="11"/>
        <color indexed="8"/>
        <rFont val="Calibri"/>
        <family val="2"/>
      </rPr>
      <t>→</t>
    </r>
  </si>
  <si>
    <t>↓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</si>
</sst>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0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Tahoma"/>
      <family val="2"/>
    </font>
    <font>
      <sz val="7"/>
      <color indexed="8"/>
      <name val="Times New Roman"/>
      <family val="1"/>
    </font>
    <font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Tahoma"/>
      <family val="2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b/>
      <sz val="12"/>
      <name val="Calibri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2"/>
      <color rgb="FF9C57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theme="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Tahoma"/>
      <family val="2"/>
    </font>
    <font>
      <sz val="20"/>
      <color theme="1"/>
      <name val="Calibri"/>
      <family val="2"/>
    </font>
    <font>
      <b/>
      <sz val="16"/>
      <color theme="1"/>
      <name val="Calibri"/>
      <family val="2"/>
    </font>
    <font>
      <b/>
      <sz val="9"/>
      <color theme="1"/>
      <name val="Tahoma"/>
      <family val="2"/>
    </font>
    <font>
      <sz val="18"/>
      <color theme="1"/>
      <name val="Calibri"/>
      <family val="2"/>
    </font>
    <font>
      <sz val="24"/>
      <color theme="1"/>
      <name val="Calibri"/>
      <family val="2"/>
    </font>
    <font>
      <b/>
      <i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04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left" vertical="center"/>
    </xf>
    <xf numFmtId="0" fontId="32" fillId="0" borderId="14" xfId="0" applyFont="1" applyBorder="1" applyAlignment="1">
      <alignment/>
    </xf>
    <xf numFmtId="0" fontId="32" fillId="0" borderId="15" xfId="0" applyFont="1" applyBorder="1" applyAlignment="1">
      <alignment/>
    </xf>
    <xf numFmtId="0" fontId="32" fillId="0" borderId="14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32" fillId="0" borderId="18" xfId="0" applyFont="1" applyBorder="1" applyAlignment="1">
      <alignment/>
    </xf>
    <xf numFmtId="0" fontId="32" fillId="0" borderId="19" xfId="0" applyFont="1" applyBorder="1" applyAlignment="1">
      <alignment/>
    </xf>
    <xf numFmtId="0" fontId="32" fillId="0" borderId="18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49" fillId="0" borderId="21" xfId="0" applyFont="1" applyBorder="1" applyAlignment="1">
      <alignment horizontal="left" vertical="center"/>
    </xf>
    <xf numFmtId="0" fontId="32" fillId="0" borderId="22" xfId="0" applyFont="1" applyBorder="1" applyAlignment="1">
      <alignment/>
    </xf>
    <xf numFmtId="0" fontId="32" fillId="0" borderId="23" xfId="0" applyFont="1" applyBorder="1" applyAlignment="1">
      <alignment/>
    </xf>
    <xf numFmtId="0" fontId="50" fillId="0" borderId="22" xfId="0" applyFont="1" applyBorder="1" applyAlignment="1">
      <alignment/>
    </xf>
    <xf numFmtId="0" fontId="51" fillId="0" borderId="1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32" fillId="0" borderId="0" xfId="0" applyFont="1" applyAlignment="1">
      <alignment/>
    </xf>
    <xf numFmtId="0" fontId="0" fillId="0" borderId="0" xfId="0" applyBorder="1" applyAlignment="1">
      <alignment/>
    </xf>
    <xf numFmtId="0" fontId="51" fillId="0" borderId="26" xfId="0" applyFont="1" applyBorder="1" applyAlignment="1">
      <alignment horizontal="center"/>
    </xf>
    <xf numFmtId="0" fontId="0" fillId="0" borderId="0" xfId="0" applyFill="1" applyAlignment="1">
      <alignment/>
    </xf>
    <xf numFmtId="0" fontId="32" fillId="0" borderId="0" xfId="0" applyFont="1" applyFill="1" applyAlignment="1">
      <alignment/>
    </xf>
    <xf numFmtId="0" fontId="52" fillId="0" borderId="0" xfId="0" applyFont="1" applyAlignment="1">
      <alignment/>
    </xf>
    <xf numFmtId="0" fontId="0" fillId="0" borderId="26" xfId="0" applyBorder="1" applyAlignment="1">
      <alignment horizontal="center"/>
    </xf>
    <xf numFmtId="0" fontId="49" fillId="0" borderId="21" xfId="0" applyFont="1" applyBorder="1" applyAlignment="1">
      <alignment horizontal="left" vertical="center"/>
    </xf>
    <xf numFmtId="0" fontId="32" fillId="0" borderId="12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53" fillId="0" borderId="0" xfId="0" applyFont="1" applyAlignment="1">
      <alignment horizontal="justify" vertical="center"/>
    </xf>
    <xf numFmtId="0" fontId="0" fillId="0" borderId="12" xfId="0" applyFill="1" applyBorder="1" applyAlignment="1">
      <alignment/>
    </xf>
    <xf numFmtId="0" fontId="32" fillId="0" borderId="16" xfId="0" applyFont="1" applyBorder="1" applyAlignment="1">
      <alignment/>
    </xf>
    <xf numFmtId="0" fontId="32" fillId="0" borderId="20" xfId="0" applyFont="1" applyBorder="1" applyAlignment="1">
      <alignment/>
    </xf>
    <xf numFmtId="0" fontId="32" fillId="0" borderId="25" xfId="0" applyFont="1" applyBorder="1" applyAlignment="1">
      <alignment/>
    </xf>
    <xf numFmtId="0" fontId="32" fillId="0" borderId="10" xfId="0" applyFont="1" applyBorder="1" applyAlignment="1">
      <alignment horizontal="center"/>
    </xf>
    <xf numFmtId="0" fontId="54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51" fillId="0" borderId="30" xfId="0" applyFont="1" applyBorder="1" applyAlignment="1">
      <alignment horizontal="right"/>
    </xf>
    <xf numFmtId="0" fontId="51" fillId="0" borderId="31" xfId="0" applyFont="1" applyBorder="1" applyAlignment="1">
      <alignment/>
    </xf>
    <xf numFmtId="0" fontId="51" fillId="0" borderId="32" xfId="0" applyFont="1" applyBorder="1" applyAlignment="1">
      <alignment horizontal="left"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left"/>
    </xf>
    <xf numFmtId="0" fontId="51" fillId="0" borderId="31" xfId="0" applyFont="1" applyBorder="1" applyAlignment="1">
      <alignment horizontal="left"/>
    </xf>
    <xf numFmtId="0" fontId="51" fillId="0" borderId="31" xfId="0" applyFont="1" applyBorder="1" applyAlignment="1">
      <alignment horizontal="right"/>
    </xf>
    <xf numFmtId="0" fontId="51" fillId="0" borderId="29" xfId="0" applyFont="1" applyBorder="1" applyAlignment="1">
      <alignment horizontal="right"/>
    </xf>
    <xf numFmtId="0" fontId="51" fillId="0" borderId="33" xfId="0" applyFont="1" applyBorder="1" applyAlignment="1">
      <alignment horizontal="left"/>
    </xf>
    <xf numFmtId="0" fontId="51" fillId="0" borderId="0" xfId="0" applyFont="1" applyBorder="1" applyAlignment="1">
      <alignment horizontal="right"/>
    </xf>
    <xf numFmtId="0" fontId="52" fillId="0" borderId="29" xfId="0" applyFont="1" applyBorder="1" applyAlignment="1">
      <alignment horizontal="right"/>
    </xf>
    <xf numFmtId="49" fontId="0" fillId="0" borderId="0" xfId="0" applyNumberFormat="1" applyAlignment="1">
      <alignment/>
    </xf>
    <xf numFmtId="0" fontId="55" fillId="0" borderId="0" xfId="0" applyFont="1" applyAlignment="1">
      <alignment horizontal="center"/>
    </xf>
    <xf numFmtId="0" fontId="56" fillId="7" borderId="0" xfId="0" applyFont="1" applyFill="1" applyAlignment="1">
      <alignment horizontal="center" vertical="center"/>
    </xf>
    <xf numFmtId="0" fontId="56" fillId="7" borderId="0" xfId="0" applyFont="1" applyFill="1" applyAlignment="1">
      <alignment horizontal="justify" vertical="center"/>
    </xf>
    <xf numFmtId="0" fontId="0" fillId="6" borderId="12" xfId="0" applyFill="1" applyBorder="1" applyAlignment="1">
      <alignment/>
    </xf>
    <xf numFmtId="0" fontId="0" fillId="7" borderId="12" xfId="0" applyFill="1" applyBorder="1" applyAlignment="1">
      <alignment/>
    </xf>
    <xf numFmtId="0" fontId="0" fillId="33" borderId="12" xfId="0" applyFill="1" applyBorder="1" applyAlignment="1">
      <alignment/>
    </xf>
    <xf numFmtId="0" fontId="0" fillId="10" borderId="12" xfId="0" applyFill="1" applyBorder="1" applyAlignment="1">
      <alignment/>
    </xf>
    <xf numFmtId="0" fontId="49" fillId="0" borderId="21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32" fillId="0" borderId="10" xfId="0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51" fillId="0" borderId="25" xfId="0" applyFont="1" applyBorder="1" applyAlignment="1">
      <alignment horizontal="center"/>
    </xf>
    <xf numFmtId="0" fontId="32" fillId="0" borderId="31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49" fontId="32" fillId="0" borderId="29" xfId="0" applyNumberFormat="1" applyFont="1" applyBorder="1" applyAlignment="1">
      <alignment horizontal="right" vertical="center"/>
    </xf>
    <xf numFmtId="49" fontId="32" fillId="0" borderId="0" xfId="0" applyNumberFormat="1" applyFont="1" applyBorder="1" applyAlignment="1">
      <alignment/>
    </xf>
    <xf numFmtId="49" fontId="32" fillId="0" borderId="33" xfId="0" applyNumberFormat="1" applyFont="1" applyBorder="1" applyAlignment="1">
      <alignment/>
    </xf>
    <xf numFmtId="49" fontId="32" fillId="0" borderId="0" xfId="0" applyNumberFormat="1" applyFont="1" applyBorder="1" applyAlignment="1">
      <alignment horizontal="right"/>
    </xf>
    <xf numFmtId="49" fontId="32" fillId="0" borderId="29" xfId="0" applyNumberFormat="1" applyFont="1" applyBorder="1" applyAlignment="1">
      <alignment horizontal="right"/>
    </xf>
    <xf numFmtId="49" fontId="32" fillId="0" borderId="35" xfId="0" applyNumberFormat="1" applyFont="1" applyBorder="1" applyAlignment="1">
      <alignment horizontal="right" vertical="center"/>
    </xf>
    <xf numFmtId="49" fontId="32" fillId="0" borderId="34" xfId="0" applyNumberFormat="1" applyFont="1" applyBorder="1" applyAlignment="1">
      <alignment/>
    </xf>
    <xf numFmtId="49" fontId="32" fillId="0" borderId="36" xfId="0" applyNumberFormat="1" applyFont="1" applyBorder="1" applyAlignment="1">
      <alignment/>
    </xf>
    <xf numFmtId="49" fontId="32" fillId="0" borderId="34" xfId="0" applyNumberFormat="1" applyFont="1" applyBorder="1" applyAlignment="1">
      <alignment horizontal="right" vertical="center"/>
    </xf>
    <xf numFmtId="49" fontId="32" fillId="0" borderId="0" xfId="0" applyNumberFormat="1" applyFont="1" applyBorder="1" applyAlignment="1">
      <alignment horizontal="right" vertical="center"/>
    </xf>
    <xf numFmtId="49" fontId="0" fillId="0" borderId="37" xfId="0" applyNumberFormat="1" applyBorder="1" applyAlignment="1">
      <alignment horizontal="center"/>
    </xf>
    <xf numFmtId="49" fontId="52" fillId="0" borderId="38" xfId="0" applyNumberFormat="1" applyFont="1" applyBorder="1" applyAlignment="1">
      <alignment horizontal="center"/>
    </xf>
    <xf numFmtId="49" fontId="52" fillId="0" borderId="2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28" xfId="0" applyNumberFormat="1" applyBorder="1" applyAlignment="1">
      <alignment horizontal="center"/>
    </xf>
    <xf numFmtId="0" fontId="57" fillId="0" borderId="0" xfId="0" applyFont="1" applyAlignment="1">
      <alignment/>
    </xf>
    <xf numFmtId="0" fontId="0" fillId="0" borderId="21" xfId="0" applyFill="1" applyBorder="1" applyAlignment="1">
      <alignment/>
    </xf>
    <xf numFmtId="0" fontId="0" fillId="0" borderId="29" xfId="0" applyFill="1" applyBorder="1" applyAlignment="1">
      <alignment/>
    </xf>
    <xf numFmtId="0" fontId="49" fillId="0" borderId="21" xfId="0" applyFont="1" applyBorder="1" applyAlignment="1">
      <alignment horizontal="left" vertical="center"/>
    </xf>
    <xf numFmtId="0" fontId="32" fillId="0" borderId="10" xfId="0" applyFont="1" applyBorder="1" applyAlignment="1">
      <alignment horizontal="center"/>
    </xf>
    <xf numFmtId="0" fontId="50" fillId="0" borderId="0" xfId="0" applyFont="1" applyAlignment="1">
      <alignment/>
    </xf>
    <xf numFmtId="0" fontId="0" fillId="12" borderId="12" xfId="0" applyFill="1" applyBorder="1" applyAlignment="1">
      <alignment/>
    </xf>
    <xf numFmtId="0" fontId="0" fillId="34" borderId="39" xfId="0" applyFill="1" applyBorder="1" applyAlignment="1">
      <alignment horizontal="center"/>
    </xf>
    <xf numFmtId="0" fontId="49" fillId="0" borderId="21" xfId="0" applyFont="1" applyBorder="1" applyAlignment="1">
      <alignment horizontal="left" vertical="center"/>
    </xf>
    <xf numFmtId="0" fontId="52" fillId="7" borderId="30" xfId="0" applyFont="1" applyFill="1" applyBorder="1" applyAlignment="1">
      <alignment/>
    </xf>
    <xf numFmtId="0" fontId="52" fillId="7" borderId="31" xfId="0" applyFont="1" applyFill="1" applyBorder="1" applyAlignment="1">
      <alignment/>
    </xf>
    <xf numFmtId="0" fontId="52" fillId="7" borderId="32" xfId="0" applyFont="1" applyFill="1" applyBorder="1" applyAlignment="1">
      <alignment/>
    </xf>
    <xf numFmtId="0" fontId="52" fillId="7" borderId="35" xfId="0" applyFont="1" applyFill="1" applyBorder="1" applyAlignment="1">
      <alignment/>
    </xf>
    <xf numFmtId="0" fontId="52" fillId="7" borderId="34" xfId="0" applyFont="1" applyFill="1" applyBorder="1" applyAlignment="1">
      <alignment/>
    </xf>
    <xf numFmtId="0" fontId="52" fillId="7" borderId="36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50" fillId="35" borderId="39" xfId="0" applyFont="1" applyFill="1" applyBorder="1" applyAlignment="1">
      <alignment horizontal="center"/>
    </xf>
    <xf numFmtId="0" fontId="50" fillId="35" borderId="39" xfId="0" applyFont="1" applyFill="1" applyBorder="1" applyAlignment="1">
      <alignment/>
    </xf>
    <xf numFmtId="0" fontId="50" fillId="6" borderId="39" xfId="0" applyFont="1" applyFill="1" applyBorder="1" applyAlignment="1">
      <alignment horizontal="center"/>
    </xf>
    <xf numFmtId="0" fontId="50" fillId="6" borderId="39" xfId="0" applyFont="1" applyFill="1" applyBorder="1" applyAlignment="1">
      <alignment/>
    </xf>
    <xf numFmtId="0" fontId="52" fillId="7" borderId="0" xfId="0" applyFont="1" applyFill="1" applyBorder="1" applyAlignment="1">
      <alignment/>
    </xf>
    <xf numFmtId="0" fontId="52" fillId="7" borderId="33" xfId="0" applyFont="1" applyFill="1" applyBorder="1" applyAlignment="1">
      <alignment/>
    </xf>
    <xf numFmtId="0" fontId="51" fillId="0" borderId="29" xfId="0" applyFont="1" applyBorder="1" applyAlignment="1">
      <alignment/>
    </xf>
    <xf numFmtId="0" fontId="0" fillId="0" borderId="40" xfId="0" applyBorder="1" applyAlignment="1">
      <alignment/>
    </xf>
    <xf numFmtId="49" fontId="32" fillId="0" borderId="41" xfId="0" applyNumberFormat="1" applyFont="1" applyBorder="1" applyAlignment="1">
      <alignment horizontal="right" vertical="center"/>
    </xf>
    <xf numFmtId="49" fontId="32" fillId="0" borderId="41" xfId="0" applyNumberFormat="1" applyFont="1" applyBorder="1" applyAlignment="1">
      <alignment/>
    </xf>
    <xf numFmtId="49" fontId="32" fillId="0" borderId="42" xfId="0" applyNumberFormat="1" applyFont="1" applyBorder="1" applyAlignment="1">
      <alignment horizontal="right" vertical="center"/>
    </xf>
    <xf numFmtId="49" fontId="32" fillId="0" borderId="43" xfId="0" applyNumberFormat="1" applyFont="1" applyBorder="1" applyAlignment="1">
      <alignment/>
    </xf>
    <xf numFmtId="0" fontId="52" fillId="7" borderId="42" xfId="0" applyFont="1" applyFill="1" applyBorder="1" applyAlignment="1">
      <alignment/>
    </xf>
    <xf numFmtId="0" fontId="52" fillId="7" borderId="41" xfId="0" applyFont="1" applyFill="1" applyBorder="1" applyAlignment="1">
      <alignment/>
    </xf>
    <xf numFmtId="0" fontId="32" fillId="0" borderId="41" xfId="0" applyFont="1" applyBorder="1" applyAlignment="1">
      <alignment horizontal="center" vertical="center"/>
    </xf>
    <xf numFmtId="49" fontId="0" fillId="0" borderId="44" xfId="0" applyNumberFormat="1" applyBorder="1" applyAlignment="1">
      <alignment horizontal="center"/>
    </xf>
    <xf numFmtId="0" fontId="52" fillId="0" borderId="40" xfId="0" applyFont="1" applyBorder="1" applyAlignment="1">
      <alignment/>
    </xf>
    <xf numFmtId="0" fontId="0" fillId="0" borderId="45" xfId="0" applyBorder="1" applyAlignment="1">
      <alignment/>
    </xf>
    <xf numFmtId="0" fontId="52" fillId="0" borderId="46" xfId="0" applyFont="1" applyBorder="1" applyAlignment="1">
      <alignment/>
    </xf>
    <xf numFmtId="0" fontId="52" fillId="0" borderId="24" xfId="0" applyFont="1" applyBorder="1" applyAlignment="1">
      <alignment/>
    </xf>
    <xf numFmtId="0" fontId="52" fillId="7" borderId="40" xfId="0" applyFont="1" applyFill="1" applyBorder="1" applyAlignment="1">
      <alignment/>
    </xf>
    <xf numFmtId="0" fontId="51" fillId="0" borderId="47" xfId="0" applyFont="1" applyBorder="1" applyAlignment="1">
      <alignment horizontal="left"/>
    </xf>
    <xf numFmtId="0" fontId="52" fillId="7" borderId="46" xfId="0" applyFont="1" applyFill="1" applyBorder="1" applyAlignment="1">
      <alignment/>
    </xf>
    <xf numFmtId="49" fontId="32" fillId="0" borderId="47" xfId="0" applyNumberFormat="1" applyFont="1" applyBorder="1" applyAlignment="1">
      <alignment/>
    </xf>
    <xf numFmtId="0" fontId="51" fillId="0" borderId="45" xfId="0" applyFont="1" applyBorder="1" applyAlignment="1">
      <alignment horizontal="right"/>
    </xf>
    <xf numFmtId="0" fontId="51" fillId="0" borderId="48" xfId="0" applyFont="1" applyBorder="1" applyAlignment="1">
      <alignment horizontal="left"/>
    </xf>
    <xf numFmtId="49" fontId="32" fillId="0" borderId="46" xfId="0" applyNumberFormat="1" applyFont="1" applyBorder="1" applyAlignment="1">
      <alignment horizontal="right" vertical="center"/>
    </xf>
    <xf numFmtId="49" fontId="32" fillId="0" borderId="49" xfId="0" applyNumberFormat="1" applyFont="1" applyBorder="1" applyAlignment="1">
      <alignment/>
    </xf>
    <xf numFmtId="0" fontId="52" fillId="7" borderId="48" xfId="0" applyFont="1" applyFill="1" applyBorder="1" applyAlignment="1">
      <alignment/>
    </xf>
    <xf numFmtId="49" fontId="32" fillId="0" borderId="24" xfId="0" applyNumberFormat="1" applyFont="1" applyBorder="1" applyAlignment="1">
      <alignment horizontal="right" vertical="center"/>
    </xf>
    <xf numFmtId="0" fontId="52" fillId="7" borderId="50" xfId="0" applyFont="1" applyFill="1" applyBorder="1" applyAlignment="1">
      <alignment/>
    </xf>
    <xf numFmtId="0" fontId="0" fillId="13" borderId="17" xfId="0" applyFill="1" applyBorder="1" applyAlignment="1">
      <alignment/>
    </xf>
    <xf numFmtId="0" fontId="0" fillId="13" borderId="40" xfId="0" applyFill="1" applyBorder="1" applyAlignment="1">
      <alignment horizontal="center"/>
    </xf>
    <xf numFmtId="0" fontId="0" fillId="13" borderId="24" xfId="0" applyFill="1" applyBorder="1" applyAlignment="1">
      <alignment horizontal="center"/>
    </xf>
    <xf numFmtId="0" fontId="0" fillId="13" borderId="51" xfId="0" applyFill="1" applyBorder="1" applyAlignment="1">
      <alignment/>
    </xf>
    <xf numFmtId="0" fontId="0" fillId="13" borderId="52" xfId="0" applyFill="1" applyBorder="1" applyAlignment="1">
      <alignment/>
    </xf>
    <xf numFmtId="0" fontId="0" fillId="13" borderId="53" xfId="0" applyFill="1" applyBorder="1" applyAlignment="1">
      <alignment/>
    </xf>
    <xf numFmtId="0" fontId="0" fillId="13" borderId="0" xfId="0" applyFill="1" applyBorder="1" applyAlignment="1">
      <alignment horizontal="center"/>
    </xf>
    <xf numFmtId="0" fontId="0" fillId="13" borderId="28" xfId="0" applyFill="1" applyBorder="1" applyAlignment="1">
      <alignment horizontal="center" vertical="center"/>
    </xf>
    <xf numFmtId="0" fontId="0" fillId="13" borderId="47" xfId="0" applyFill="1" applyBorder="1" applyAlignment="1">
      <alignment horizontal="center"/>
    </xf>
    <xf numFmtId="0" fontId="0" fillId="13" borderId="41" xfId="0" applyFill="1" applyBorder="1" applyAlignment="1">
      <alignment/>
    </xf>
    <xf numFmtId="0" fontId="0" fillId="13" borderId="44" xfId="0" applyFill="1" applyBorder="1" applyAlignment="1">
      <alignment/>
    </xf>
    <xf numFmtId="0" fontId="0" fillId="13" borderId="50" xfId="0" applyFill="1" applyBorder="1" applyAlignment="1">
      <alignment/>
    </xf>
    <xf numFmtId="0" fontId="50" fillId="13" borderId="39" xfId="0" applyFont="1" applyFill="1" applyBorder="1" applyAlignment="1">
      <alignment horizontal="center" vertical="center"/>
    </xf>
    <xf numFmtId="0" fontId="50" fillId="35" borderId="39" xfId="0" applyFont="1" applyFill="1" applyBorder="1" applyAlignment="1">
      <alignment horizontal="center" vertical="center" wrapText="1"/>
    </xf>
    <xf numFmtId="0" fontId="50" fillId="6" borderId="39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8" fillId="35" borderId="54" xfId="0" applyFont="1" applyFill="1" applyBorder="1" applyAlignment="1">
      <alignment horizontal="center"/>
    </xf>
    <xf numFmtId="0" fontId="58" fillId="35" borderId="27" xfId="0" applyFont="1" applyFill="1" applyBorder="1" applyAlignment="1">
      <alignment horizontal="center"/>
    </xf>
    <xf numFmtId="0" fontId="58" fillId="6" borderId="54" xfId="0" applyFont="1" applyFill="1" applyBorder="1" applyAlignment="1">
      <alignment horizontal="center"/>
    </xf>
    <xf numFmtId="0" fontId="58" fillId="6" borderId="27" xfId="0" applyFont="1" applyFill="1" applyBorder="1" applyAlignment="1">
      <alignment horizontal="center"/>
    </xf>
    <xf numFmtId="0" fontId="58" fillId="35" borderId="55" xfId="0" applyFont="1" applyFill="1" applyBorder="1" applyAlignment="1">
      <alignment horizontal="center"/>
    </xf>
    <xf numFmtId="0" fontId="58" fillId="6" borderId="54" xfId="0" applyFont="1" applyFill="1" applyBorder="1" applyAlignment="1">
      <alignment horizontal="center" vertical="center"/>
    </xf>
    <xf numFmtId="0" fontId="58" fillId="6" borderId="56" xfId="0" applyFont="1" applyFill="1" applyBorder="1" applyAlignment="1">
      <alignment horizontal="center" vertical="center"/>
    </xf>
    <xf numFmtId="0" fontId="58" fillId="35" borderId="54" xfId="0" applyFont="1" applyFill="1" applyBorder="1" applyAlignment="1">
      <alignment horizontal="center" vertical="center"/>
    </xf>
    <xf numFmtId="0" fontId="58" fillId="35" borderId="27" xfId="0" applyFont="1" applyFill="1" applyBorder="1" applyAlignment="1">
      <alignment horizontal="center" vertical="center"/>
    </xf>
    <xf numFmtId="0" fontId="32" fillId="0" borderId="12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32" fillId="0" borderId="57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49" fillId="0" borderId="21" xfId="0" applyFont="1" applyBorder="1" applyAlignment="1">
      <alignment horizontal="left" vertical="center"/>
    </xf>
    <xf numFmtId="0" fontId="32" fillId="0" borderId="59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/>
    </xf>
    <xf numFmtId="0" fontId="32" fillId="0" borderId="54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2" fillId="0" borderId="61" xfId="0" applyFont="1" applyBorder="1" applyAlignment="1">
      <alignment horizontal="center" vertical="center"/>
    </xf>
    <xf numFmtId="0" fontId="32" fillId="0" borderId="56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3" fillId="0" borderId="44" xfId="0" applyFont="1" applyBorder="1" applyAlignment="1">
      <alignment horizontal="center"/>
    </xf>
    <xf numFmtId="0" fontId="33" fillId="0" borderId="42" xfId="0" applyFont="1" applyBorder="1" applyAlignment="1">
      <alignment horizontal="center"/>
    </xf>
    <xf numFmtId="0" fontId="59" fillId="0" borderId="41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5" fillId="0" borderId="44" xfId="0" applyFont="1" applyBorder="1" applyAlignment="1">
      <alignment horizontal="center" wrapText="1"/>
    </xf>
    <xf numFmtId="0" fontId="15" fillId="0" borderId="44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49" fillId="0" borderId="45" xfId="0" applyFont="1" applyBorder="1" applyAlignment="1">
      <alignment horizontal="left" vertical="center"/>
    </xf>
    <xf numFmtId="0" fontId="49" fillId="0" borderId="46" xfId="0" applyFont="1" applyBorder="1" applyAlignment="1">
      <alignment horizontal="left" vertical="center"/>
    </xf>
    <xf numFmtId="0" fontId="49" fillId="0" borderId="62" xfId="0" applyFont="1" applyBorder="1" applyAlignment="1">
      <alignment horizontal="left" vertical="center"/>
    </xf>
    <xf numFmtId="0" fontId="49" fillId="0" borderId="63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19"/>
  <sheetViews>
    <sheetView zoomScalePageLayoutView="0" workbookViewId="0" topLeftCell="A7">
      <selection activeCell="B14" sqref="B14"/>
    </sheetView>
  </sheetViews>
  <sheetFormatPr defaultColWidth="8.8515625" defaultRowHeight="15"/>
  <cols>
    <col min="1" max="1" width="8.8515625" style="0" customWidth="1"/>
    <col min="2" max="2" width="65.28125" style="0" customWidth="1"/>
    <col min="3" max="4" width="8.8515625" style="0" customWidth="1"/>
    <col min="5" max="6" width="21.140625" style="0" customWidth="1"/>
    <col min="7" max="7" width="0.71875" style="0" customWidth="1"/>
    <col min="8" max="9" width="21.140625" style="0" customWidth="1"/>
    <col min="10" max="10" width="0.71875" style="0" customWidth="1"/>
    <col min="11" max="13" width="21.140625" style="0" customWidth="1"/>
  </cols>
  <sheetData>
    <row r="1" ht="41.25" customHeight="1">
      <c r="B1" s="60" t="s">
        <v>31</v>
      </c>
    </row>
    <row r="2" ht="24.75" customHeight="1">
      <c r="B2" s="39" t="s">
        <v>28</v>
      </c>
    </row>
    <row r="3" ht="28.5" customHeight="1">
      <c r="B3" s="39" t="s">
        <v>14</v>
      </c>
    </row>
    <row r="4" ht="15">
      <c r="B4" s="39"/>
    </row>
    <row r="5" spans="2:5" ht="24" customHeight="1">
      <c r="B5" s="61" t="s">
        <v>15</v>
      </c>
      <c r="D5" s="88" t="s">
        <v>146</v>
      </c>
      <c r="E5" t="s">
        <v>158</v>
      </c>
    </row>
    <row r="6" spans="2:5" ht="18.75" customHeight="1">
      <c r="B6" s="39" t="s">
        <v>16</v>
      </c>
      <c r="D6" s="88" t="s">
        <v>157</v>
      </c>
      <c r="E6" t="s">
        <v>159</v>
      </c>
    </row>
    <row r="7" spans="2:5" ht="15.75" customHeight="1">
      <c r="B7" s="39" t="s">
        <v>17</v>
      </c>
      <c r="D7" s="88" t="s">
        <v>140</v>
      </c>
      <c r="E7" t="s">
        <v>160</v>
      </c>
    </row>
    <row r="8" spans="2:5" ht="18.75" customHeight="1">
      <c r="B8" s="39" t="s">
        <v>18</v>
      </c>
      <c r="D8" s="88" t="s">
        <v>141</v>
      </c>
      <c r="E8" t="s">
        <v>161</v>
      </c>
    </row>
    <row r="9" spans="2:5" ht="17.25" customHeight="1">
      <c r="B9" s="39" t="s">
        <v>19</v>
      </c>
      <c r="D9" s="88" t="s">
        <v>142</v>
      </c>
      <c r="E9" t="s">
        <v>162</v>
      </c>
    </row>
    <row r="10" spans="2:5" ht="21.75" customHeight="1">
      <c r="B10" s="61" t="s">
        <v>198</v>
      </c>
      <c r="D10" s="88" t="s">
        <v>143</v>
      </c>
      <c r="E10" t="s">
        <v>163</v>
      </c>
    </row>
    <row r="11" spans="2:5" ht="21" customHeight="1">
      <c r="B11" s="39" t="s">
        <v>20</v>
      </c>
      <c r="D11" s="88" t="s">
        <v>144</v>
      </c>
      <c r="E11" t="s">
        <v>164</v>
      </c>
    </row>
    <row r="12" spans="2:5" ht="21" customHeight="1">
      <c r="B12" s="39" t="s">
        <v>21</v>
      </c>
      <c r="D12" s="88" t="s">
        <v>145</v>
      </c>
      <c r="E12" t="s">
        <v>165</v>
      </c>
    </row>
    <row r="13" ht="19.5" customHeight="1">
      <c r="B13" s="39" t="s">
        <v>22</v>
      </c>
    </row>
    <row r="14" ht="29.25" customHeight="1">
      <c r="B14" s="62" t="s">
        <v>27</v>
      </c>
    </row>
    <row r="15" spans="2:12" ht="13.5" customHeight="1">
      <c r="B15" s="39" t="s">
        <v>23</v>
      </c>
      <c r="E15" s="149" t="s">
        <v>20</v>
      </c>
      <c r="F15" s="149"/>
      <c r="H15" s="149" t="s">
        <v>21</v>
      </c>
      <c r="I15" s="149"/>
      <c r="K15" s="149" t="s">
        <v>22</v>
      </c>
      <c r="L15" s="149"/>
    </row>
    <row r="16" spans="2:12" ht="13.5" customHeight="1">
      <c r="B16" s="39" t="s">
        <v>24</v>
      </c>
      <c r="E16" s="97" t="s">
        <v>161</v>
      </c>
      <c r="F16" s="97" t="s">
        <v>165</v>
      </c>
      <c r="H16" s="97" t="s">
        <v>160</v>
      </c>
      <c r="I16" s="97" t="s">
        <v>165</v>
      </c>
      <c r="K16" s="97" t="s">
        <v>159</v>
      </c>
      <c r="L16" s="97" t="s">
        <v>165</v>
      </c>
    </row>
    <row r="17" spans="2:12" ht="13.5" customHeight="1">
      <c r="B17" s="39" t="s">
        <v>25</v>
      </c>
      <c r="E17" s="97" t="s">
        <v>162</v>
      </c>
      <c r="F17" s="97" t="s">
        <v>160</v>
      </c>
      <c r="H17" s="97" t="s">
        <v>161</v>
      </c>
      <c r="I17" s="97" t="s">
        <v>159</v>
      </c>
      <c r="K17" s="97" t="s">
        <v>160</v>
      </c>
      <c r="L17" s="97" t="s">
        <v>158</v>
      </c>
    </row>
    <row r="18" spans="2:12" ht="13.5" customHeight="1">
      <c r="B18" s="39" t="s">
        <v>26</v>
      </c>
      <c r="E18" s="97" t="s">
        <v>163</v>
      </c>
      <c r="F18" s="97" t="s">
        <v>159</v>
      </c>
      <c r="H18" s="97" t="s">
        <v>162</v>
      </c>
      <c r="I18" s="97" t="s">
        <v>158</v>
      </c>
      <c r="K18" s="97" t="s">
        <v>161</v>
      </c>
      <c r="L18" s="97" t="s">
        <v>164</v>
      </c>
    </row>
    <row r="19" spans="5:12" ht="13.5" customHeight="1">
      <c r="E19" s="97" t="s">
        <v>164</v>
      </c>
      <c r="F19" s="97" t="s">
        <v>158</v>
      </c>
      <c r="H19" s="97" t="s">
        <v>163</v>
      </c>
      <c r="I19" s="97" t="s">
        <v>164</v>
      </c>
      <c r="K19" s="97" t="s">
        <v>162</v>
      </c>
      <c r="L19" s="97" t="s">
        <v>163</v>
      </c>
    </row>
  </sheetData>
  <sheetProtection/>
  <mergeCells count="3">
    <mergeCell ref="E15:F15"/>
    <mergeCell ref="H15:I15"/>
    <mergeCell ref="K15:L15"/>
  </mergeCells>
  <printOptions/>
  <pageMargins left="0.75" right="0.75" top="0.787401575" bottom="0.787401575" header="0.3" footer="0.3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53"/>
  <sheetViews>
    <sheetView zoomScalePageLayoutView="0" workbookViewId="0" topLeftCell="A1">
      <selection activeCell="A1" sqref="A1:IV65536"/>
    </sheetView>
  </sheetViews>
  <sheetFormatPr defaultColWidth="8.8515625" defaultRowHeight="15"/>
  <cols>
    <col min="1" max="1" width="16.8515625" style="0" customWidth="1"/>
    <col min="2" max="2" width="21.28125" style="0" customWidth="1"/>
    <col min="3" max="3" width="21.140625" style="0" customWidth="1"/>
    <col min="4" max="4" width="17.140625" style="0" customWidth="1"/>
    <col min="5" max="5" width="9.00390625" style="0" customWidth="1"/>
    <col min="6" max="7" width="4.28125" style="0" customWidth="1"/>
    <col min="8" max="8" width="4.421875" style="0" customWidth="1"/>
    <col min="9" max="9" width="4.28125" style="0" customWidth="1"/>
    <col min="10" max="11" width="5.421875" style="0" customWidth="1"/>
    <col min="12" max="13" width="4.28125" style="0" customWidth="1"/>
    <col min="14" max="15" width="4.7109375" style="0" customWidth="1"/>
  </cols>
  <sheetData>
    <row r="1" spans="1:5" ht="21" customHeight="1" thickBot="1">
      <c r="A1" s="40" t="s">
        <v>0</v>
      </c>
      <c r="B1" s="69" t="s">
        <v>38</v>
      </c>
      <c r="C1" s="2" t="s">
        <v>33</v>
      </c>
      <c r="D1" s="91"/>
      <c r="E1" s="92"/>
    </row>
    <row r="2" spans="1:5" ht="16.5" customHeight="1">
      <c r="A2" s="4" t="s">
        <v>66</v>
      </c>
      <c r="B2" s="5"/>
      <c r="C2" s="41"/>
      <c r="D2" s="4" t="s">
        <v>66</v>
      </c>
      <c r="E2" s="47"/>
    </row>
    <row r="3" spans="1:5" ht="16.5" customHeight="1">
      <c r="A3" s="67" t="s">
        <v>67</v>
      </c>
      <c r="B3" s="13"/>
      <c r="C3" s="42"/>
      <c r="D3" s="68" t="s">
        <v>67</v>
      </c>
      <c r="E3" s="47"/>
    </row>
    <row r="4" spans="1:5" ht="15.75">
      <c r="A4" s="176" t="s">
        <v>68</v>
      </c>
      <c r="B4" s="13"/>
      <c r="C4" s="42"/>
      <c r="D4" s="176" t="s">
        <v>68</v>
      </c>
      <c r="E4" s="47"/>
    </row>
    <row r="5" spans="1:5" ht="15.75">
      <c r="A5" s="176"/>
      <c r="B5" s="13"/>
      <c r="C5" s="42"/>
      <c r="D5" s="176"/>
      <c r="E5" s="47"/>
    </row>
    <row r="6" spans="1:5" ht="15.75">
      <c r="A6" s="176" t="s">
        <v>65</v>
      </c>
      <c r="B6" s="13"/>
      <c r="C6" s="42"/>
      <c r="D6" s="176" t="s">
        <v>65</v>
      </c>
      <c r="E6" s="47"/>
    </row>
    <row r="7" spans="1:5" ht="15.75">
      <c r="A7" s="176"/>
      <c r="B7" s="13"/>
      <c r="C7" s="42"/>
      <c r="D7" s="176"/>
      <c r="E7" s="47"/>
    </row>
    <row r="8" spans="1:5" ht="15.75">
      <c r="A8" s="202" t="s">
        <v>10</v>
      </c>
      <c r="B8" s="13"/>
      <c r="C8" s="42"/>
      <c r="D8" s="200" t="s">
        <v>10</v>
      </c>
      <c r="E8" s="47"/>
    </row>
    <row r="9" spans="1:5" ht="16.5" thickBot="1">
      <c r="A9" s="203"/>
      <c r="B9" s="22"/>
      <c r="C9" s="43"/>
      <c r="D9" s="201"/>
      <c r="E9" s="47"/>
    </row>
    <row r="10" ht="21.75" customHeight="1"/>
    <row r="11" spans="2:7" ht="16.5" thickBot="1">
      <c r="B11" s="28"/>
      <c r="C11" s="28"/>
      <c r="D11" s="28"/>
      <c r="E11" s="28"/>
      <c r="F11" s="28"/>
      <c r="G11" s="28"/>
    </row>
    <row r="12" spans="1:5" ht="21" customHeight="1" thickBot="1">
      <c r="A12" s="40" t="s">
        <v>0</v>
      </c>
      <c r="B12" s="2" t="s">
        <v>39</v>
      </c>
      <c r="C12" s="2" t="s">
        <v>37</v>
      </c>
      <c r="D12" s="91"/>
      <c r="E12" s="47"/>
    </row>
    <row r="13" spans="1:5" ht="16.5" customHeight="1">
      <c r="A13" s="4" t="s">
        <v>66</v>
      </c>
      <c r="B13" s="5"/>
      <c r="C13" s="41"/>
      <c r="D13" s="4" t="s">
        <v>66</v>
      </c>
      <c r="E13" s="47"/>
    </row>
    <row r="14" spans="1:5" ht="16.5" customHeight="1">
      <c r="A14" s="67" t="s">
        <v>67</v>
      </c>
      <c r="B14" s="13"/>
      <c r="C14" s="42"/>
      <c r="D14" s="68" t="s">
        <v>67</v>
      </c>
      <c r="E14" s="47"/>
    </row>
    <row r="15" spans="1:5" ht="15.75">
      <c r="A15" s="176" t="s">
        <v>68</v>
      </c>
      <c r="B15" s="13"/>
      <c r="C15" s="42"/>
      <c r="D15" s="176" t="s">
        <v>68</v>
      </c>
      <c r="E15" s="47"/>
    </row>
    <row r="16" spans="1:5" ht="15.75">
      <c r="A16" s="176"/>
      <c r="B16" s="13"/>
      <c r="C16" s="42"/>
      <c r="D16" s="176"/>
      <c r="E16" s="47"/>
    </row>
    <row r="17" spans="1:5" ht="15.75">
      <c r="A17" s="176" t="s">
        <v>65</v>
      </c>
      <c r="B17" s="13"/>
      <c r="C17" s="42"/>
      <c r="D17" s="176" t="s">
        <v>65</v>
      </c>
      <c r="E17" s="47"/>
    </row>
    <row r="18" spans="1:5" ht="15.75">
      <c r="A18" s="176"/>
      <c r="B18" s="13"/>
      <c r="C18" s="42"/>
      <c r="D18" s="176"/>
      <c r="E18" s="47"/>
    </row>
    <row r="19" spans="1:5" ht="15.75">
      <c r="A19" s="202" t="s">
        <v>10</v>
      </c>
      <c r="B19" s="13"/>
      <c r="C19" s="42"/>
      <c r="D19" s="200" t="s">
        <v>10</v>
      </c>
      <c r="E19" s="47"/>
    </row>
    <row r="20" spans="1:19" ht="16.5" thickBot="1">
      <c r="A20" s="203"/>
      <c r="B20" s="22"/>
      <c r="C20" s="43"/>
      <c r="D20" s="201"/>
      <c r="E20" s="47"/>
      <c r="S20" s="46"/>
    </row>
    <row r="22" spans="2:7" ht="16.5" thickBot="1">
      <c r="B22" s="28"/>
      <c r="C22" s="28"/>
      <c r="D22" s="28"/>
      <c r="E22" s="28"/>
      <c r="F22" s="28"/>
      <c r="G22" s="28"/>
    </row>
    <row r="23" spans="1:5" ht="21" customHeight="1" thickBot="1">
      <c r="A23" s="40" t="s">
        <v>0</v>
      </c>
      <c r="B23" s="69" t="s">
        <v>36</v>
      </c>
      <c r="C23" s="69" t="s">
        <v>34</v>
      </c>
      <c r="D23" s="91"/>
      <c r="E23" s="47"/>
    </row>
    <row r="24" spans="1:5" ht="16.5" customHeight="1">
      <c r="A24" s="4" t="s">
        <v>6</v>
      </c>
      <c r="B24" s="5"/>
      <c r="C24" s="6"/>
      <c r="D24" s="4" t="s">
        <v>66</v>
      </c>
      <c r="E24" s="47"/>
    </row>
    <row r="25" spans="1:5" ht="16.5" customHeight="1">
      <c r="A25" s="21" t="s">
        <v>7</v>
      </c>
      <c r="B25" s="13"/>
      <c r="C25" s="14"/>
      <c r="D25" s="68" t="s">
        <v>67</v>
      </c>
      <c r="E25" s="47"/>
    </row>
    <row r="26" spans="1:5" ht="15.75">
      <c r="A26" s="202" t="s">
        <v>8</v>
      </c>
      <c r="B26" s="13"/>
      <c r="C26" s="14"/>
      <c r="D26" s="176" t="s">
        <v>68</v>
      </c>
      <c r="E26" s="47"/>
    </row>
    <row r="27" spans="1:5" ht="15.75">
      <c r="A27" s="203"/>
      <c r="B27" s="13"/>
      <c r="C27" s="14"/>
      <c r="D27" s="176"/>
      <c r="E27" s="47"/>
    </row>
    <row r="28" spans="1:5" ht="15.75">
      <c r="A28" s="202" t="s">
        <v>9</v>
      </c>
      <c r="B28" s="13"/>
      <c r="C28" s="14"/>
      <c r="D28" s="176" t="s">
        <v>65</v>
      </c>
      <c r="E28" s="47"/>
    </row>
    <row r="29" spans="1:5" ht="15.75">
      <c r="A29" s="203"/>
      <c r="B29" s="13"/>
      <c r="C29" s="14"/>
      <c r="D29" s="176"/>
      <c r="E29" s="47"/>
    </row>
    <row r="30" spans="1:5" ht="15.75">
      <c r="A30" s="202" t="s">
        <v>10</v>
      </c>
      <c r="B30" s="13"/>
      <c r="C30" s="14"/>
      <c r="D30" s="200" t="s">
        <v>10</v>
      </c>
      <c r="E30" s="47"/>
    </row>
    <row r="31" spans="1:5" ht="16.5" thickBot="1">
      <c r="A31" s="203"/>
      <c r="B31" s="22"/>
      <c r="C31" s="23"/>
      <c r="D31" s="201"/>
      <c r="E31" s="47"/>
    </row>
    <row r="33" spans="9:11" ht="15.75" thickBot="1">
      <c r="I33" s="31"/>
      <c r="J33" s="31"/>
      <c r="K33" s="31"/>
    </row>
    <row r="34" spans="1:5" ht="21" customHeight="1" thickBot="1">
      <c r="A34" s="40" t="s">
        <v>0</v>
      </c>
      <c r="B34" s="2" t="s">
        <v>35</v>
      </c>
      <c r="C34" s="69" t="s">
        <v>32</v>
      </c>
      <c r="D34" s="91"/>
      <c r="E34" s="47"/>
    </row>
    <row r="35" spans="1:5" ht="16.5" customHeight="1">
      <c r="A35" s="4" t="s">
        <v>66</v>
      </c>
      <c r="B35" s="5"/>
      <c r="C35" s="6"/>
      <c r="D35" s="4" t="s">
        <v>66</v>
      </c>
      <c r="E35" s="47"/>
    </row>
    <row r="36" spans="1:18" ht="16.5" customHeight="1">
      <c r="A36" s="67" t="s">
        <v>67</v>
      </c>
      <c r="B36" s="13"/>
      <c r="C36" s="14"/>
      <c r="D36" s="68" t="s">
        <v>67</v>
      </c>
      <c r="E36" s="47"/>
      <c r="Q36" s="33"/>
      <c r="R36" s="28"/>
    </row>
    <row r="37" spans="1:5" ht="15.75">
      <c r="A37" s="176" t="s">
        <v>68</v>
      </c>
      <c r="B37" s="13"/>
      <c r="C37" s="14"/>
      <c r="D37" s="176" t="s">
        <v>68</v>
      </c>
      <c r="E37" s="92"/>
    </row>
    <row r="38" spans="1:5" ht="15.75">
      <c r="A38" s="176"/>
      <c r="B38" s="13"/>
      <c r="C38" s="14"/>
      <c r="D38" s="176"/>
      <c r="E38" s="47"/>
    </row>
    <row r="39" spans="1:5" ht="15.75">
      <c r="A39" s="176" t="s">
        <v>65</v>
      </c>
      <c r="B39" s="13"/>
      <c r="C39" s="14"/>
      <c r="D39" s="176" t="s">
        <v>65</v>
      </c>
      <c r="E39" s="47"/>
    </row>
    <row r="40" spans="1:5" ht="15.75">
      <c r="A40" s="176"/>
      <c r="B40" s="13"/>
      <c r="C40" s="14"/>
      <c r="D40" s="176"/>
      <c r="E40" s="47"/>
    </row>
    <row r="41" spans="1:5" ht="15.75">
      <c r="A41" s="176" t="s">
        <v>10</v>
      </c>
      <c r="B41" s="13"/>
      <c r="C41" s="14"/>
      <c r="D41" s="200" t="s">
        <v>10</v>
      </c>
      <c r="E41" s="47"/>
    </row>
    <row r="42" spans="1:5" ht="16.5" thickBot="1">
      <c r="A42" s="176"/>
      <c r="B42" s="22"/>
      <c r="C42" s="23"/>
      <c r="D42" s="201"/>
      <c r="E42" s="47"/>
    </row>
    <row r="44" ht="15.75" thickBot="1"/>
    <row r="45" spans="1:5" ht="18" customHeight="1" thickBot="1">
      <c r="A45" s="40"/>
      <c r="B45" s="1"/>
      <c r="C45" s="2"/>
      <c r="D45" s="91"/>
      <c r="E45" s="47"/>
    </row>
    <row r="46" spans="1:5" ht="16.5" customHeight="1">
      <c r="A46" s="4" t="s">
        <v>66</v>
      </c>
      <c r="B46" s="5"/>
      <c r="C46" s="6"/>
      <c r="D46" s="4" t="s">
        <v>66</v>
      </c>
      <c r="E46" s="47"/>
    </row>
    <row r="47" spans="1:5" ht="15.75">
      <c r="A47" s="67" t="s">
        <v>67</v>
      </c>
      <c r="B47" s="13"/>
      <c r="C47" s="14"/>
      <c r="D47" s="68" t="s">
        <v>67</v>
      </c>
      <c r="E47" s="47"/>
    </row>
    <row r="48" spans="1:5" ht="15.75">
      <c r="A48" s="176" t="s">
        <v>68</v>
      </c>
      <c r="B48" s="13"/>
      <c r="C48" s="14"/>
      <c r="D48" s="176" t="s">
        <v>68</v>
      </c>
      <c r="E48" s="47"/>
    </row>
    <row r="49" spans="1:5" ht="15.75">
      <c r="A49" s="176"/>
      <c r="B49" s="13"/>
      <c r="C49" s="14"/>
      <c r="D49" s="176"/>
      <c r="E49" s="47"/>
    </row>
    <row r="50" spans="1:5" ht="15.75">
      <c r="A50" s="176" t="s">
        <v>65</v>
      </c>
      <c r="B50" s="13"/>
      <c r="C50" s="14"/>
      <c r="D50" s="176" t="s">
        <v>65</v>
      </c>
      <c r="E50" s="47"/>
    </row>
    <row r="51" spans="1:5" ht="15.75">
      <c r="A51" s="176"/>
      <c r="B51" s="13"/>
      <c r="C51" s="14"/>
      <c r="D51" s="176"/>
      <c r="E51" s="47"/>
    </row>
    <row r="52" spans="1:5" ht="15.75">
      <c r="A52" s="176" t="s">
        <v>10</v>
      </c>
      <c r="B52" s="13"/>
      <c r="C52" s="14"/>
      <c r="D52" s="200" t="s">
        <v>10</v>
      </c>
      <c r="E52" s="47"/>
    </row>
    <row r="53" spans="1:5" ht="16.5" thickBot="1">
      <c r="A53" s="176"/>
      <c r="B53" s="22"/>
      <c r="C53" s="23"/>
      <c r="D53" s="201"/>
      <c r="E53" s="47"/>
    </row>
  </sheetData>
  <sheetProtection/>
  <mergeCells count="30">
    <mergeCell ref="A8:A9"/>
    <mergeCell ref="D8:D9"/>
    <mergeCell ref="A6:A7"/>
    <mergeCell ref="D6:D7"/>
    <mergeCell ref="A4:A5"/>
    <mergeCell ref="D4:D5"/>
    <mergeCell ref="A19:A20"/>
    <mergeCell ref="D19:D20"/>
    <mergeCell ref="A17:A18"/>
    <mergeCell ref="D17:D18"/>
    <mergeCell ref="A15:A16"/>
    <mergeCell ref="D15:D16"/>
    <mergeCell ref="A30:A31"/>
    <mergeCell ref="D30:D31"/>
    <mergeCell ref="A28:A29"/>
    <mergeCell ref="D28:D29"/>
    <mergeCell ref="A26:A27"/>
    <mergeCell ref="D26:D27"/>
    <mergeCell ref="A41:A42"/>
    <mergeCell ref="D41:D42"/>
    <mergeCell ref="A39:A40"/>
    <mergeCell ref="D39:D40"/>
    <mergeCell ref="A37:A38"/>
    <mergeCell ref="D37:D38"/>
    <mergeCell ref="A52:A53"/>
    <mergeCell ref="D52:D53"/>
    <mergeCell ref="A50:A51"/>
    <mergeCell ref="D50:D51"/>
    <mergeCell ref="A48:A49"/>
    <mergeCell ref="D48:D49"/>
  </mergeCells>
  <printOptions/>
  <pageMargins left="0.37" right="0.21" top="0.54" bottom="0.787401575" header="0.3" footer="0.3"/>
  <pageSetup horizontalDpi="300" verticalDpi="300" orientation="portrait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zoomScalePageLayoutView="0" workbookViewId="0" topLeftCell="A1">
      <selection activeCell="J22" sqref="J22"/>
    </sheetView>
  </sheetViews>
  <sheetFormatPr defaultColWidth="8.8515625" defaultRowHeight="15"/>
  <cols>
    <col min="1" max="1" width="16.8515625" style="0" customWidth="1"/>
    <col min="2" max="3" width="23.28125" style="0" customWidth="1"/>
    <col min="4" max="4" width="17.140625" style="0" customWidth="1"/>
    <col min="5" max="5" width="9.00390625" style="0" customWidth="1"/>
    <col min="6" max="7" width="4.28125" style="0" customWidth="1"/>
    <col min="8" max="8" width="4.421875" style="0" customWidth="1"/>
    <col min="9" max="9" width="4.28125" style="0" customWidth="1"/>
    <col min="10" max="11" width="5.421875" style="0" customWidth="1"/>
    <col min="12" max="13" width="4.28125" style="0" customWidth="1"/>
    <col min="14" max="15" width="4.7109375" style="0" customWidth="1"/>
  </cols>
  <sheetData>
    <row r="1" spans="1:5" ht="21" customHeight="1" thickBot="1">
      <c r="A1" s="40" t="s">
        <v>0</v>
      </c>
      <c r="B1" s="94" t="s">
        <v>161</v>
      </c>
      <c r="C1" s="2" t="s">
        <v>165</v>
      </c>
      <c r="D1" s="91"/>
      <c r="E1" s="92"/>
    </row>
    <row r="2" spans="1:8" ht="16.5" customHeight="1">
      <c r="A2" s="4" t="s">
        <v>66</v>
      </c>
      <c r="B2" s="5"/>
      <c r="C2" s="41"/>
      <c r="D2" s="4" t="s">
        <v>66</v>
      </c>
      <c r="E2" s="47"/>
      <c r="H2" s="95"/>
    </row>
    <row r="3" spans="1:5" ht="16.5" customHeight="1">
      <c r="A3" s="93" t="s">
        <v>67</v>
      </c>
      <c r="B3" s="13"/>
      <c r="C3" s="42"/>
      <c r="D3" s="93" t="s">
        <v>67</v>
      </c>
      <c r="E3" s="47"/>
    </row>
    <row r="4" spans="1:5" ht="15.75">
      <c r="A4" s="176" t="s">
        <v>68</v>
      </c>
      <c r="B4" s="13"/>
      <c r="C4" s="42"/>
      <c r="D4" s="176" t="s">
        <v>68</v>
      </c>
      <c r="E4" s="47"/>
    </row>
    <row r="5" spans="1:5" ht="15.75">
      <c r="A5" s="176"/>
      <c r="B5" s="13"/>
      <c r="C5" s="42"/>
      <c r="D5" s="176"/>
      <c r="E5" s="47"/>
    </row>
    <row r="6" spans="1:5" ht="15.75">
      <c r="A6" s="176" t="s">
        <v>65</v>
      </c>
      <c r="B6" s="13"/>
      <c r="C6" s="42"/>
      <c r="D6" s="176" t="s">
        <v>65</v>
      </c>
      <c r="E6" s="47"/>
    </row>
    <row r="7" spans="1:5" ht="15.75">
      <c r="A7" s="176"/>
      <c r="B7" s="13"/>
      <c r="C7" s="42"/>
      <c r="D7" s="176"/>
      <c r="E7" s="47"/>
    </row>
    <row r="8" spans="1:8" ht="15.75">
      <c r="A8" s="202" t="s">
        <v>10</v>
      </c>
      <c r="B8" s="13"/>
      <c r="C8" s="42"/>
      <c r="D8" s="200" t="s">
        <v>10</v>
      </c>
      <c r="E8" s="47"/>
      <c r="H8" s="95"/>
    </row>
    <row r="9" spans="1:5" ht="16.5" thickBot="1">
      <c r="A9" s="203"/>
      <c r="B9" s="22"/>
      <c r="C9" s="43"/>
      <c r="D9" s="201"/>
      <c r="E9" s="47"/>
    </row>
    <row r="10" ht="21.75" customHeight="1"/>
    <row r="11" spans="2:7" ht="16.5" thickBot="1">
      <c r="B11" s="28"/>
      <c r="C11" s="28"/>
      <c r="D11" s="28"/>
      <c r="E11" s="28"/>
      <c r="F11" s="28"/>
      <c r="G11" s="28"/>
    </row>
    <row r="12" spans="1:5" ht="21" customHeight="1" thickBot="1">
      <c r="A12" s="40" t="s">
        <v>0</v>
      </c>
      <c r="B12" s="2" t="s">
        <v>162</v>
      </c>
      <c r="C12" s="2" t="s">
        <v>160</v>
      </c>
      <c r="D12" s="91"/>
      <c r="E12" s="47"/>
    </row>
    <row r="13" spans="1:5" ht="16.5" customHeight="1">
      <c r="A13" s="4" t="s">
        <v>66</v>
      </c>
      <c r="B13" s="5"/>
      <c r="C13" s="41"/>
      <c r="D13" s="4" t="s">
        <v>66</v>
      </c>
      <c r="E13" s="47"/>
    </row>
    <row r="14" spans="1:8" ht="16.5" customHeight="1">
      <c r="A14" s="93" t="s">
        <v>67</v>
      </c>
      <c r="B14" s="13"/>
      <c r="C14" s="42"/>
      <c r="D14" s="93" t="s">
        <v>67</v>
      </c>
      <c r="E14" s="47"/>
      <c r="H14" s="95"/>
    </row>
    <row r="15" spans="1:5" ht="15.75">
      <c r="A15" s="176" t="s">
        <v>68</v>
      </c>
      <c r="B15" s="13"/>
      <c r="C15" s="42"/>
      <c r="D15" s="176" t="s">
        <v>68</v>
      </c>
      <c r="E15" s="47"/>
    </row>
    <row r="16" spans="1:5" ht="15.75">
      <c r="A16" s="176"/>
      <c r="B16" s="13"/>
      <c r="C16" s="42"/>
      <c r="D16" s="176"/>
      <c r="E16" s="47"/>
    </row>
    <row r="17" spans="1:5" ht="15.75">
      <c r="A17" s="176" t="s">
        <v>65</v>
      </c>
      <c r="B17" s="13"/>
      <c r="C17" s="42"/>
      <c r="D17" s="176" t="s">
        <v>65</v>
      </c>
      <c r="E17" s="47"/>
    </row>
    <row r="18" spans="1:5" ht="15.75">
      <c r="A18" s="176"/>
      <c r="B18" s="13"/>
      <c r="C18" s="42"/>
      <c r="D18" s="176"/>
      <c r="E18" s="47"/>
    </row>
    <row r="19" spans="1:5" ht="15.75">
      <c r="A19" s="202" t="s">
        <v>10</v>
      </c>
      <c r="B19" s="13"/>
      <c r="C19" s="42"/>
      <c r="D19" s="200" t="s">
        <v>10</v>
      </c>
      <c r="E19" s="47"/>
    </row>
    <row r="20" spans="1:5" ht="16.5" thickBot="1">
      <c r="A20" s="203"/>
      <c r="B20" s="22"/>
      <c r="C20" s="43"/>
      <c r="D20" s="201"/>
      <c r="E20" s="47"/>
    </row>
    <row r="22" spans="2:7" ht="16.5" thickBot="1">
      <c r="B22" s="28"/>
      <c r="C22" s="28"/>
      <c r="D22" s="28"/>
      <c r="E22" s="28"/>
      <c r="F22" s="28"/>
      <c r="G22" s="28"/>
    </row>
    <row r="23" spans="1:5" ht="21" customHeight="1" thickBot="1">
      <c r="A23" s="40" t="s">
        <v>0</v>
      </c>
      <c r="B23" s="94" t="s">
        <v>163</v>
      </c>
      <c r="C23" s="94" t="s">
        <v>159</v>
      </c>
      <c r="D23" s="91"/>
      <c r="E23" s="47"/>
    </row>
    <row r="24" spans="1:5" ht="16.5" customHeight="1">
      <c r="A24" s="4" t="s">
        <v>66</v>
      </c>
      <c r="B24" s="5"/>
      <c r="C24" s="6"/>
      <c r="D24" s="4" t="s">
        <v>66</v>
      </c>
      <c r="E24" s="47"/>
    </row>
    <row r="25" spans="1:5" ht="16.5" customHeight="1">
      <c r="A25" s="98" t="s">
        <v>67</v>
      </c>
      <c r="B25" s="13"/>
      <c r="C25" s="14"/>
      <c r="D25" s="93" t="s">
        <v>67</v>
      </c>
      <c r="E25" s="47"/>
    </row>
    <row r="26" spans="1:5" ht="15.75">
      <c r="A26" s="176" t="s">
        <v>68</v>
      </c>
      <c r="B26" s="13"/>
      <c r="C26" s="14"/>
      <c r="D26" s="176" t="s">
        <v>68</v>
      </c>
      <c r="E26" s="47"/>
    </row>
    <row r="27" spans="1:5" ht="15.75">
      <c r="A27" s="176"/>
      <c r="B27" s="13"/>
      <c r="C27" s="14"/>
      <c r="D27" s="176"/>
      <c r="E27" s="47"/>
    </row>
    <row r="28" spans="1:5" ht="15.75">
      <c r="A28" s="176" t="s">
        <v>65</v>
      </c>
      <c r="B28" s="13"/>
      <c r="C28" s="14"/>
      <c r="D28" s="176" t="s">
        <v>65</v>
      </c>
      <c r="E28" s="47"/>
    </row>
    <row r="29" spans="1:5" ht="15.75">
      <c r="A29" s="176"/>
      <c r="B29" s="13"/>
      <c r="C29" s="14"/>
      <c r="D29" s="176"/>
      <c r="E29" s="47"/>
    </row>
    <row r="30" spans="1:5" ht="15.75">
      <c r="A30" s="202" t="s">
        <v>10</v>
      </c>
      <c r="B30" s="13"/>
      <c r="C30" s="14"/>
      <c r="D30" s="200" t="s">
        <v>10</v>
      </c>
      <c r="E30" s="47"/>
    </row>
    <row r="31" spans="1:5" ht="16.5" thickBot="1">
      <c r="A31" s="203"/>
      <c r="B31" s="22"/>
      <c r="C31" s="23"/>
      <c r="D31" s="201"/>
      <c r="E31" s="47"/>
    </row>
    <row r="33" spans="9:11" ht="15.75" thickBot="1">
      <c r="I33" s="31"/>
      <c r="J33" s="31"/>
      <c r="K33" s="31"/>
    </row>
    <row r="34" spans="1:5" ht="21" customHeight="1" thickBot="1">
      <c r="A34" s="40" t="s">
        <v>0</v>
      </c>
      <c r="B34" s="2" t="s">
        <v>164</v>
      </c>
      <c r="C34" s="94" t="s">
        <v>158</v>
      </c>
      <c r="D34" s="91"/>
      <c r="E34" s="47"/>
    </row>
    <row r="35" spans="1:5" ht="16.5" customHeight="1">
      <c r="A35" s="4" t="s">
        <v>66</v>
      </c>
      <c r="B35" s="5"/>
      <c r="C35" s="6"/>
      <c r="D35" s="4" t="s">
        <v>66</v>
      </c>
      <c r="E35" s="47"/>
    </row>
    <row r="36" spans="1:17" ht="16.5" customHeight="1">
      <c r="A36" s="93" t="s">
        <v>67</v>
      </c>
      <c r="B36" s="13"/>
      <c r="C36" s="14"/>
      <c r="D36" s="93" t="s">
        <v>67</v>
      </c>
      <c r="E36" s="47"/>
      <c r="Q36" s="33"/>
    </row>
    <row r="37" spans="1:5" ht="15.75">
      <c r="A37" s="176" t="s">
        <v>68</v>
      </c>
      <c r="B37" s="13"/>
      <c r="C37" s="14"/>
      <c r="D37" s="176" t="s">
        <v>68</v>
      </c>
      <c r="E37" s="92"/>
    </row>
    <row r="38" spans="1:5" ht="15.75">
      <c r="A38" s="176"/>
      <c r="B38" s="13"/>
      <c r="C38" s="14"/>
      <c r="D38" s="176"/>
      <c r="E38" s="47"/>
    </row>
    <row r="39" spans="1:5" ht="15.75">
      <c r="A39" s="176" t="s">
        <v>65</v>
      </c>
      <c r="B39" s="13"/>
      <c r="C39" s="14"/>
      <c r="D39" s="176" t="s">
        <v>65</v>
      </c>
      <c r="E39" s="47"/>
    </row>
    <row r="40" spans="1:5" ht="15.75">
      <c r="A40" s="176"/>
      <c r="B40" s="13"/>
      <c r="C40" s="14"/>
      <c r="D40" s="176"/>
      <c r="E40" s="47"/>
    </row>
    <row r="41" spans="1:5" ht="15.75">
      <c r="A41" s="176" t="s">
        <v>10</v>
      </c>
      <c r="B41" s="13"/>
      <c r="C41" s="14"/>
      <c r="D41" s="200" t="s">
        <v>10</v>
      </c>
      <c r="E41" s="47"/>
    </row>
    <row r="42" spans="1:5" ht="16.5" thickBot="1">
      <c r="A42" s="176"/>
      <c r="B42" s="22"/>
      <c r="C42" s="23"/>
      <c r="D42" s="201"/>
      <c r="E42" s="47"/>
    </row>
    <row r="45" spans="1:5" ht="18" customHeight="1" hidden="1" thickBot="1">
      <c r="A45" s="40"/>
      <c r="B45" s="94"/>
      <c r="C45" s="2"/>
      <c r="D45" s="91"/>
      <c r="E45" s="47"/>
    </row>
    <row r="46" spans="1:5" ht="16.5" customHeight="1" hidden="1">
      <c r="A46" s="4" t="s">
        <v>66</v>
      </c>
      <c r="B46" s="5"/>
      <c r="C46" s="6"/>
      <c r="D46" s="4" t="s">
        <v>66</v>
      </c>
      <c r="E46" s="47"/>
    </row>
    <row r="47" spans="1:5" ht="15.75" hidden="1">
      <c r="A47" s="93" t="s">
        <v>67</v>
      </c>
      <c r="B47" s="13"/>
      <c r="C47" s="14"/>
      <c r="D47" s="93" t="s">
        <v>67</v>
      </c>
      <c r="E47" s="47"/>
    </row>
    <row r="48" spans="1:5" ht="15.75" hidden="1">
      <c r="A48" s="176" t="s">
        <v>68</v>
      </c>
      <c r="B48" s="13"/>
      <c r="C48" s="14"/>
      <c r="D48" s="176" t="s">
        <v>68</v>
      </c>
      <c r="E48" s="47"/>
    </row>
    <row r="49" spans="1:5" ht="15.75" hidden="1">
      <c r="A49" s="176"/>
      <c r="B49" s="13"/>
      <c r="C49" s="14"/>
      <c r="D49" s="176"/>
      <c r="E49" s="47"/>
    </row>
    <row r="50" spans="1:5" ht="15.75" hidden="1">
      <c r="A50" s="176" t="s">
        <v>65</v>
      </c>
      <c r="B50" s="13"/>
      <c r="C50" s="14"/>
      <c r="D50" s="176" t="s">
        <v>65</v>
      </c>
      <c r="E50" s="47"/>
    </row>
    <row r="51" spans="1:5" ht="15.75" hidden="1">
      <c r="A51" s="176"/>
      <c r="B51" s="13"/>
      <c r="C51" s="14"/>
      <c r="D51" s="176"/>
      <c r="E51" s="47"/>
    </row>
    <row r="52" spans="1:5" ht="15.75" hidden="1">
      <c r="A52" s="176" t="s">
        <v>10</v>
      </c>
      <c r="B52" s="13"/>
      <c r="C52" s="14"/>
      <c r="D52" s="200" t="s">
        <v>10</v>
      </c>
      <c r="E52" s="47"/>
    </row>
    <row r="53" spans="1:5" ht="16.5" hidden="1" thickBot="1">
      <c r="A53" s="176"/>
      <c r="B53" s="22"/>
      <c r="C53" s="23"/>
      <c r="D53" s="201"/>
      <c r="E53" s="47"/>
    </row>
  </sheetData>
  <sheetProtection/>
  <mergeCells count="30">
    <mergeCell ref="A48:A49"/>
    <mergeCell ref="D48:D49"/>
    <mergeCell ref="A50:A51"/>
    <mergeCell ref="D50:D51"/>
    <mergeCell ref="A52:A53"/>
    <mergeCell ref="D52:D53"/>
    <mergeCell ref="A37:A38"/>
    <mergeCell ref="D37:D38"/>
    <mergeCell ref="A39:A40"/>
    <mergeCell ref="D39:D40"/>
    <mergeCell ref="A41:A42"/>
    <mergeCell ref="D41:D42"/>
    <mergeCell ref="A26:A27"/>
    <mergeCell ref="D26:D27"/>
    <mergeCell ref="A28:A29"/>
    <mergeCell ref="D28:D29"/>
    <mergeCell ref="A30:A31"/>
    <mergeCell ref="D30:D31"/>
    <mergeCell ref="A15:A16"/>
    <mergeCell ref="D15:D16"/>
    <mergeCell ref="A17:A18"/>
    <mergeCell ref="D17:D18"/>
    <mergeCell ref="A19:A20"/>
    <mergeCell ref="D19:D20"/>
    <mergeCell ref="A4:A5"/>
    <mergeCell ref="D4:D5"/>
    <mergeCell ref="A6:A7"/>
    <mergeCell ref="D6:D7"/>
    <mergeCell ref="A8:A9"/>
    <mergeCell ref="D8:D9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zoomScalePageLayoutView="0" workbookViewId="0" topLeftCell="A1">
      <selection activeCell="M54" sqref="M54"/>
    </sheetView>
  </sheetViews>
  <sheetFormatPr defaultColWidth="8.8515625" defaultRowHeight="15"/>
  <cols>
    <col min="1" max="1" width="16.8515625" style="0" customWidth="1"/>
    <col min="2" max="3" width="23.00390625" style="0" customWidth="1"/>
    <col min="4" max="4" width="17.140625" style="0" customWidth="1"/>
    <col min="5" max="5" width="9.00390625" style="0" customWidth="1"/>
    <col min="6" max="7" width="4.28125" style="0" customWidth="1"/>
    <col min="8" max="8" width="4.421875" style="0" customWidth="1"/>
    <col min="9" max="9" width="4.28125" style="0" customWidth="1"/>
    <col min="10" max="11" width="5.421875" style="0" customWidth="1"/>
    <col min="12" max="13" width="4.28125" style="0" customWidth="1"/>
    <col min="14" max="15" width="4.7109375" style="0" customWidth="1"/>
  </cols>
  <sheetData>
    <row r="1" spans="1:5" ht="21" customHeight="1" thickBot="1">
      <c r="A1" s="40" t="s">
        <v>12</v>
      </c>
      <c r="B1" s="94" t="s">
        <v>160</v>
      </c>
      <c r="C1" s="2" t="s">
        <v>165</v>
      </c>
      <c r="D1" s="91"/>
      <c r="E1" s="92"/>
    </row>
    <row r="2" spans="1:5" ht="16.5" customHeight="1">
      <c r="A2" s="4" t="s">
        <v>66</v>
      </c>
      <c r="B2" s="5"/>
      <c r="C2" s="41"/>
      <c r="D2" s="4" t="s">
        <v>66</v>
      </c>
      <c r="E2" s="47"/>
    </row>
    <row r="3" spans="1:8" ht="16.5" customHeight="1">
      <c r="A3" s="93" t="s">
        <v>67</v>
      </c>
      <c r="B3" s="13"/>
      <c r="C3" s="42"/>
      <c r="D3" s="93" t="s">
        <v>67</v>
      </c>
      <c r="E3" s="47"/>
      <c r="H3" s="95"/>
    </row>
    <row r="4" spans="1:5" ht="15.75">
      <c r="A4" s="176" t="s">
        <v>68</v>
      </c>
      <c r="B4" s="13"/>
      <c r="C4" s="42"/>
      <c r="D4" s="176" t="s">
        <v>68</v>
      </c>
      <c r="E4" s="47"/>
    </row>
    <row r="5" spans="1:5" ht="15.75">
      <c r="A5" s="176"/>
      <c r="B5" s="13"/>
      <c r="C5" s="42"/>
      <c r="D5" s="176"/>
      <c r="E5" s="47"/>
    </row>
    <row r="6" spans="1:5" ht="15.75">
      <c r="A6" s="176" t="s">
        <v>65</v>
      </c>
      <c r="B6" s="13"/>
      <c r="C6" s="42"/>
      <c r="D6" s="176" t="s">
        <v>65</v>
      </c>
      <c r="E6" s="47"/>
    </row>
    <row r="7" spans="1:5" ht="15.75">
      <c r="A7" s="176"/>
      <c r="B7" s="13"/>
      <c r="C7" s="42"/>
      <c r="D7" s="176"/>
      <c r="E7" s="47"/>
    </row>
    <row r="8" spans="1:5" ht="15.75">
      <c r="A8" s="202" t="s">
        <v>10</v>
      </c>
      <c r="B8" s="13"/>
      <c r="C8" s="42"/>
      <c r="D8" s="200" t="s">
        <v>10</v>
      </c>
      <c r="E8" s="47"/>
    </row>
    <row r="9" spans="1:8" ht="16.5" thickBot="1">
      <c r="A9" s="203"/>
      <c r="B9" s="22"/>
      <c r="C9" s="43"/>
      <c r="D9" s="201"/>
      <c r="E9" s="47"/>
      <c r="H9" s="95"/>
    </row>
    <row r="10" ht="21.75" customHeight="1"/>
    <row r="11" spans="2:7" ht="16.5" thickBot="1">
      <c r="B11" s="28"/>
      <c r="C11" s="28"/>
      <c r="D11" s="28"/>
      <c r="E11" s="28"/>
      <c r="F11" s="28"/>
      <c r="G11" s="28"/>
    </row>
    <row r="12" spans="1:5" ht="21" customHeight="1" thickBot="1">
      <c r="A12" s="40" t="s">
        <v>12</v>
      </c>
      <c r="B12" s="2" t="s">
        <v>161</v>
      </c>
      <c r="C12" s="2" t="s">
        <v>159</v>
      </c>
      <c r="D12" s="91"/>
      <c r="E12" s="47"/>
    </row>
    <row r="13" spans="1:5" ht="16.5" customHeight="1">
      <c r="A13" s="4" t="s">
        <v>66</v>
      </c>
      <c r="B13" s="5"/>
      <c r="C13" s="41"/>
      <c r="D13" s="4" t="s">
        <v>66</v>
      </c>
      <c r="E13" s="47"/>
    </row>
    <row r="14" spans="1:5" ht="16.5" customHeight="1">
      <c r="A14" s="93" t="s">
        <v>67</v>
      </c>
      <c r="B14" s="13"/>
      <c r="C14" s="42"/>
      <c r="D14" s="93" t="s">
        <v>67</v>
      </c>
      <c r="E14" s="47"/>
    </row>
    <row r="15" spans="1:5" ht="15.75">
      <c r="A15" s="176" t="s">
        <v>68</v>
      </c>
      <c r="B15" s="13"/>
      <c r="C15" s="42"/>
      <c r="D15" s="176" t="s">
        <v>68</v>
      </c>
      <c r="E15" s="47"/>
    </row>
    <row r="16" spans="1:5" ht="15.75">
      <c r="A16" s="176"/>
      <c r="B16" s="13"/>
      <c r="C16" s="42"/>
      <c r="D16" s="176"/>
      <c r="E16" s="47"/>
    </row>
    <row r="17" spans="1:5" ht="15.75">
      <c r="A17" s="176" t="s">
        <v>65</v>
      </c>
      <c r="B17" s="13"/>
      <c r="C17" s="42"/>
      <c r="D17" s="176" t="s">
        <v>65</v>
      </c>
      <c r="E17" s="47"/>
    </row>
    <row r="18" spans="1:5" ht="15.75">
      <c r="A18" s="176"/>
      <c r="B18" s="13"/>
      <c r="C18" s="42"/>
      <c r="D18" s="176"/>
      <c r="E18" s="47"/>
    </row>
    <row r="19" spans="1:5" ht="15.75">
      <c r="A19" s="202" t="s">
        <v>10</v>
      </c>
      <c r="B19" s="13"/>
      <c r="C19" s="42"/>
      <c r="D19" s="200" t="s">
        <v>10</v>
      </c>
      <c r="E19" s="47"/>
    </row>
    <row r="20" spans="1:5" ht="16.5" thickBot="1">
      <c r="A20" s="203"/>
      <c r="B20" s="22"/>
      <c r="C20" s="43"/>
      <c r="D20" s="201"/>
      <c r="E20" s="47"/>
    </row>
    <row r="22" spans="2:7" ht="16.5" thickBot="1">
      <c r="B22" s="28"/>
      <c r="C22" s="28"/>
      <c r="D22" s="28"/>
      <c r="E22" s="28"/>
      <c r="F22" s="28"/>
      <c r="G22" s="28"/>
    </row>
    <row r="23" spans="1:5" ht="21" customHeight="1" thickBot="1">
      <c r="A23" s="40" t="s">
        <v>12</v>
      </c>
      <c r="B23" s="94" t="s">
        <v>162</v>
      </c>
      <c r="C23" s="94" t="s">
        <v>158</v>
      </c>
      <c r="D23" s="91"/>
      <c r="E23" s="47"/>
    </row>
    <row r="24" spans="1:5" ht="16.5" customHeight="1">
      <c r="A24" s="4" t="s">
        <v>66</v>
      </c>
      <c r="B24" s="5"/>
      <c r="C24" s="6"/>
      <c r="D24" s="4" t="s">
        <v>66</v>
      </c>
      <c r="E24" s="47"/>
    </row>
    <row r="25" spans="1:5" ht="16.5" customHeight="1">
      <c r="A25" s="98" t="s">
        <v>67</v>
      </c>
      <c r="B25" s="13"/>
      <c r="C25" s="14"/>
      <c r="D25" s="93" t="s">
        <v>67</v>
      </c>
      <c r="E25" s="47"/>
    </row>
    <row r="26" spans="1:5" ht="15.75">
      <c r="A26" s="176" t="s">
        <v>68</v>
      </c>
      <c r="B26" s="13"/>
      <c r="C26" s="14"/>
      <c r="D26" s="176" t="s">
        <v>68</v>
      </c>
      <c r="E26" s="47"/>
    </row>
    <row r="27" spans="1:5" ht="15.75">
      <c r="A27" s="176"/>
      <c r="B27" s="13"/>
      <c r="C27" s="14"/>
      <c r="D27" s="176"/>
      <c r="E27" s="47"/>
    </row>
    <row r="28" spans="1:11" ht="15.75">
      <c r="A28" s="176" t="s">
        <v>65</v>
      </c>
      <c r="B28" s="13"/>
      <c r="C28" s="14"/>
      <c r="D28" s="176" t="s">
        <v>65</v>
      </c>
      <c r="E28" s="47"/>
      <c r="I28" s="31"/>
      <c r="J28" s="31"/>
      <c r="K28" s="31"/>
    </row>
    <row r="29" spans="1:5" ht="15.75">
      <c r="A29" s="176"/>
      <c r="B29" s="13"/>
      <c r="C29" s="14"/>
      <c r="D29" s="176"/>
      <c r="E29" s="47"/>
    </row>
    <row r="30" spans="1:5" ht="15.75">
      <c r="A30" s="202" t="s">
        <v>10</v>
      </c>
      <c r="B30" s="13"/>
      <c r="C30" s="14"/>
      <c r="D30" s="200" t="s">
        <v>10</v>
      </c>
      <c r="E30" s="47"/>
    </row>
    <row r="31" spans="1:5" ht="16.5" thickBot="1">
      <c r="A31" s="203"/>
      <c r="B31" s="22"/>
      <c r="C31" s="23"/>
      <c r="D31" s="201"/>
      <c r="E31" s="47"/>
    </row>
    <row r="33" ht="15.75" thickBot="1"/>
    <row r="34" spans="1:5" ht="21" customHeight="1" thickBot="1">
      <c r="A34" s="40" t="s">
        <v>12</v>
      </c>
      <c r="B34" s="2" t="s">
        <v>163</v>
      </c>
      <c r="C34" s="94" t="s">
        <v>164</v>
      </c>
      <c r="D34" s="91"/>
      <c r="E34" s="47"/>
    </row>
    <row r="35" spans="1:5" ht="16.5" customHeight="1">
      <c r="A35" s="4" t="s">
        <v>66</v>
      </c>
      <c r="B35" s="5"/>
      <c r="C35" s="6"/>
      <c r="D35" s="4" t="s">
        <v>66</v>
      </c>
      <c r="E35" s="47"/>
    </row>
    <row r="36" spans="1:17" ht="16.5" customHeight="1">
      <c r="A36" s="93" t="s">
        <v>67</v>
      </c>
      <c r="B36" s="13"/>
      <c r="C36" s="14"/>
      <c r="D36" s="93" t="s">
        <v>67</v>
      </c>
      <c r="E36" s="47"/>
      <c r="Q36" s="33"/>
    </row>
    <row r="37" spans="1:5" ht="15.75">
      <c r="A37" s="176" t="s">
        <v>68</v>
      </c>
      <c r="B37" s="13"/>
      <c r="C37" s="14"/>
      <c r="D37" s="176" t="s">
        <v>68</v>
      </c>
      <c r="E37" s="92"/>
    </row>
    <row r="38" spans="1:5" ht="15.75">
      <c r="A38" s="176"/>
      <c r="B38" s="13"/>
      <c r="C38" s="14"/>
      <c r="D38" s="176"/>
      <c r="E38" s="47"/>
    </row>
    <row r="39" spans="1:5" ht="15.75">
      <c r="A39" s="176" t="s">
        <v>65</v>
      </c>
      <c r="B39" s="13"/>
      <c r="C39" s="14"/>
      <c r="D39" s="176" t="s">
        <v>65</v>
      </c>
      <c r="E39" s="47"/>
    </row>
    <row r="40" spans="1:5" ht="15.75">
      <c r="A40" s="176"/>
      <c r="B40" s="13"/>
      <c r="C40" s="14"/>
      <c r="D40" s="176"/>
      <c r="E40" s="47"/>
    </row>
    <row r="41" spans="1:5" ht="15.75">
      <c r="A41" s="176" t="s">
        <v>10</v>
      </c>
      <c r="B41" s="13"/>
      <c r="C41" s="14"/>
      <c r="D41" s="200" t="s">
        <v>10</v>
      </c>
      <c r="E41" s="47"/>
    </row>
    <row r="42" spans="1:5" ht="16.5" thickBot="1">
      <c r="A42" s="176"/>
      <c r="B42" s="22"/>
      <c r="C42" s="23"/>
      <c r="D42" s="201"/>
      <c r="E42" s="47"/>
    </row>
    <row r="45" spans="1:5" ht="18" customHeight="1" hidden="1" thickBot="1">
      <c r="A45" s="40"/>
      <c r="B45" s="94"/>
      <c r="C45" s="2"/>
      <c r="D45" s="91"/>
      <c r="E45" s="47"/>
    </row>
    <row r="46" spans="1:5" ht="16.5" customHeight="1" hidden="1">
      <c r="A46" s="4" t="s">
        <v>66</v>
      </c>
      <c r="B46" s="5"/>
      <c r="C46" s="6"/>
      <c r="D46" s="4" t="s">
        <v>66</v>
      </c>
      <c r="E46" s="47"/>
    </row>
    <row r="47" spans="1:5" ht="15.75" hidden="1">
      <c r="A47" s="93" t="s">
        <v>67</v>
      </c>
      <c r="B47" s="13"/>
      <c r="C47" s="14"/>
      <c r="D47" s="93" t="s">
        <v>67</v>
      </c>
      <c r="E47" s="47"/>
    </row>
    <row r="48" spans="1:5" ht="15.75" hidden="1">
      <c r="A48" s="176" t="s">
        <v>68</v>
      </c>
      <c r="B48" s="13"/>
      <c r="C48" s="14"/>
      <c r="D48" s="176" t="s">
        <v>68</v>
      </c>
      <c r="E48" s="47"/>
    </row>
    <row r="49" spans="1:5" ht="15.75" hidden="1">
      <c r="A49" s="176"/>
      <c r="B49" s="13"/>
      <c r="C49" s="14"/>
      <c r="D49" s="176"/>
      <c r="E49" s="47"/>
    </row>
    <row r="50" spans="1:5" ht="15.75" hidden="1">
      <c r="A50" s="176" t="s">
        <v>65</v>
      </c>
      <c r="B50" s="13"/>
      <c r="C50" s="14"/>
      <c r="D50" s="176" t="s">
        <v>65</v>
      </c>
      <c r="E50" s="47"/>
    </row>
    <row r="51" spans="1:5" ht="15.75" hidden="1">
      <c r="A51" s="176"/>
      <c r="B51" s="13"/>
      <c r="C51" s="14"/>
      <c r="D51" s="176"/>
      <c r="E51" s="47"/>
    </row>
    <row r="52" spans="1:5" ht="15.75" hidden="1">
      <c r="A52" s="176" t="s">
        <v>10</v>
      </c>
      <c r="B52" s="13"/>
      <c r="C52" s="14"/>
      <c r="D52" s="200" t="s">
        <v>10</v>
      </c>
      <c r="E52" s="47"/>
    </row>
    <row r="53" spans="1:5" ht="16.5" hidden="1" thickBot="1">
      <c r="A53" s="176"/>
      <c r="B53" s="22"/>
      <c r="C53" s="23"/>
      <c r="D53" s="201"/>
      <c r="E53" s="47"/>
    </row>
  </sheetData>
  <sheetProtection/>
  <mergeCells count="30">
    <mergeCell ref="A48:A49"/>
    <mergeCell ref="D48:D49"/>
    <mergeCell ref="A50:A51"/>
    <mergeCell ref="D50:D51"/>
    <mergeCell ref="A52:A53"/>
    <mergeCell ref="D52:D53"/>
    <mergeCell ref="A37:A38"/>
    <mergeCell ref="D37:D38"/>
    <mergeCell ref="A39:A40"/>
    <mergeCell ref="D39:D40"/>
    <mergeCell ref="A41:A42"/>
    <mergeCell ref="D41:D42"/>
    <mergeCell ref="A26:A27"/>
    <mergeCell ref="D26:D27"/>
    <mergeCell ref="A28:A29"/>
    <mergeCell ref="D28:D29"/>
    <mergeCell ref="A30:A31"/>
    <mergeCell ref="D30:D31"/>
    <mergeCell ref="A15:A16"/>
    <mergeCell ref="D15:D16"/>
    <mergeCell ref="A17:A18"/>
    <mergeCell ref="D17:D18"/>
    <mergeCell ref="A19:A20"/>
    <mergeCell ref="D19:D20"/>
    <mergeCell ref="A4:A5"/>
    <mergeCell ref="D4:D5"/>
    <mergeCell ref="A6:A7"/>
    <mergeCell ref="D6:D7"/>
    <mergeCell ref="A8:A9"/>
    <mergeCell ref="D8:D9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zoomScalePageLayoutView="0" workbookViewId="0" topLeftCell="A1">
      <selection activeCell="J38" sqref="J38"/>
    </sheetView>
  </sheetViews>
  <sheetFormatPr defaultColWidth="8.8515625" defaultRowHeight="15"/>
  <cols>
    <col min="1" max="1" width="16.8515625" style="0" customWidth="1"/>
    <col min="2" max="3" width="23.140625" style="0" customWidth="1"/>
    <col min="4" max="4" width="17.140625" style="0" customWidth="1"/>
    <col min="5" max="5" width="9.00390625" style="0" customWidth="1"/>
    <col min="6" max="7" width="4.28125" style="0" customWidth="1"/>
    <col min="8" max="8" width="4.421875" style="0" customWidth="1"/>
    <col min="9" max="9" width="4.28125" style="0" customWidth="1"/>
    <col min="10" max="11" width="5.421875" style="0" customWidth="1"/>
    <col min="12" max="13" width="4.28125" style="0" customWidth="1"/>
    <col min="14" max="15" width="4.7109375" style="0" customWidth="1"/>
  </cols>
  <sheetData>
    <row r="1" spans="1:5" ht="21" customHeight="1" thickBot="1">
      <c r="A1" s="40" t="s">
        <v>29</v>
      </c>
      <c r="B1" s="94" t="s">
        <v>159</v>
      </c>
      <c r="C1" s="2" t="s">
        <v>165</v>
      </c>
      <c r="D1" s="91"/>
      <c r="E1" s="92"/>
    </row>
    <row r="2" spans="1:5" ht="16.5" customHeight="1">
      <c r="A2" s="4" t="s">
        <v>66</v>
      </c>
      <c r="B2" s="5"/>
      <c r="C2" s="41"/>
      <c r="D2" s="4" t="s">
        <v>66</v>
      </c>
      <c r="E2" s="47"/>
    </row>
    <row r="3" spans="1:8" ht="16.5" customHeight="1">
      <c r="A3" s="93" t="s">
        <v>67</v>
      </c>
      <c r="B3" s="13"/>
      <c r="C3" s="42"/>
      <c r="D3" s="93" t="s">
        <v>67</v>
      </c>
      <c r="E3" s="47"/>
      <c r="H3" s="95"/>
    </row>
    <row r="4" spans="1:5" ht="15.75">
      <c r="A4" s="176" t="s">
        <v>68</v>
      </c>
      <c r="B4" s="13"/>
      <c r="C4" s="42"/>
      <c r="D4" s="176" t="s">
        <v>68</v>
      </c>
      <c r="E4" s="47"/>
    </row>
    <row r="5" spans="1:5" ht="15.75">
      <c r="A5" s="176"/>
      <c r="B5" s="13"/>
      <c r="C5" s="42"/>
      <c r="D5" s="176"/>
      <c r="E5" s="47"/>
    </row>
    <row r="6" spans="1:5" ht="15.75">
      <c r="A6" s="176" t="s">
        <v>65</v>
      </c>
      <c r="B6" s="13"/>
      <c r="C6" s="42"/>
      <c r="D6" s="176" t="s">
        <v>65</v>
      </c>
      <c r="E6" s="47"/>
    </row>
    <row r="7" spans="1:5" ht="15.75">
      <c r="A7" s="176"/>
      <c r="B7" s="13"/>
      <c r="C7" s="42"/>
      <c r="D7" s="176"/>
      <c r="E7" s="47"/>
    </row>
    <row r="8" spans="1:5" ht="15.75">
      <c r="A8" s="202" t="s">
        <v>10</v>
      </c>
      <c r="B8" s="13"/>
      <c r="C8" s="42"/>
      <c r="D8" s="200" t="s">
        <v>10</v>
      </c>
      <c r="E8" s="47"/>
    </row>
    <row r="9" spans="1:5" ht="16.5" thickBot="1">
      <c r="A9" s="203"/>
      <c r="B9" s="22"/>
      <c r="C9" s="43"/>
      <c r="D9" s="201"/>
      <c r="E9" s="47"/>
    </row>
    <row r="10" ht="21.75" customHeight="1"/>
    <row r="11" spans="2:7" ht="16.5" thickBot="1">
      <c r="B11" s="28"/>
      <c r="C11" s="28"/>
      <c r="D11" s="28"/>
      <c r="E11" s="28"/>
      <c r="F11" s="28"/>
      <c r="G11" s="28"/>
    </row>
    <row r="12" spans="1:5" ht="21" customHeight="1" thickBot="1">
      <c r="A12" s="40" t="s">
        <v>29</v>
      </c>
      <c r="B12" s="2" t="s">
        <v>160</v>
      </c>
      <c r="C12" s="2" t="s">
        <v>158</v>
      </c>
      <c r="D12" s="91"/>
      <c r="E12" s="47"/>
    </row>
    <row r="13" spans="1:5" ht="16.5" customHeight="1">
      <c r="A13" s="4" t="s">
        <v>66</v>
      </c>
      <c r="B13" s="5"/>
      <c r="C13" s="41"/>
      <c r="D13" s="4" t="s">
        <v>66</v>
      </c>
      <c r="E13" s="47"/>
    </row>
    <row r="14" spans="1:5" ht="16.5" customHeight="1">
      <c r="A14" s="93" t="s">
        <v>67</v>
      </c>
      <c r="B14" s="13"/>
      <c r="C14" s="42"/>
      <c r="D14" s="93" t="s">
        <v>67</v>
      </c>
      <c r="E14" s="47"/>
    </row>
    <row r="15" spans="1:5" ht="15.75">
      <c r="A15" s="176" t="s">
        <v>68</v>
      </c>
      <c r="B15" s="13"/>
      <c r="C15" s="42"/>
      <c r="D15" s="176" t="s">
        <v>68</v>
      </c>
      <c r="E15" s="47"/>
    </row>
    <row r="16" spans="1:5" ht="15.75">
      <c r="A16" s="176"/>
      <c r="B16" s="13"/>
      <c r="C16" s="42"/>
      <c r="D16" s="176"/>
      <c r="E16" s="47"/>
    </row>
    <row r="17" spans="1:5" ht="15.75">
      <c r="A17" s="176" t="s">
        <v>65</v>
      </c>
      <c r="B17" s="13"/>
      <c r="C17" s="42"/>
      <c r="D17" s="176" t="s">
        <v>65</v>
      </c>
      <c r="E17" s="47"/>
    </row>
    <row r="18" spans="1:5" ht="15.75">
      <c r="A18" s="176"/>
      <c r="B18" s="13"/>
      <c r="C18" s="42"/>
      <c r="D18" s="176"/>
      <c r="E18" s="47"/>
    </row>
    <row r="19" spans="1:5" ht="15.75">
      <c r="A19" s="202" t="s">
        <v>10</v>
      </c>
      <c r="B19" s="13"/>
      <c r="C19" s="42"/>
      <c r="D19" s="200" t="s">
        <v>10</v>
      </c>
      <c r="E19" s="47"/>
    </row>
    <row r="20" spans="1:5" ht="16.5" thickBot="1">
      <c r="A20" s="203"/>
      <c r="B20" s="22"/>
      <c r="C20" s="43"/>
      <c r="D20" s="201"/>
      <c r="E20" s="47"/>
    </row>
    <row r="22" spans="2:11" ht="16.5" thickBot="1">
      <c r="B22" s="28"/>
      <c r="C22" s="28"/>
      <c r="D22" s="28"/>
      <c r="E22" s="28"/>
      <c r="F22" s="28"/>
      <c r="G22" s="28"/>
      <c r="I22" s="31"/>
      <c r="J22" s="31"/>
      <c r="K22" s="31"/>
    </row>
    <row r="23" spans="1:5" ht="21" customHeight="1" thickBot="1">
      <c r="A23" s="40" t="s">
        <v>29</v>
      </c>
      <c r="B23" s="94" t="s">
        <v>161</v>
      </c>
      <c r="C23" s="94" t="s">
        <v>164</v>
      </c>
      <c r="D23" s="91"/>
      <c r="E23" s="47"/>
    </row>
    <row r="24" spans="1:5" ht="16.5" customHeight="1">
      <c r="A24" s="4" t="s">
        <v>66</v>
      </c>
      <c r="B24" s="5"/>
      <c r="C24" s="6"/>
      <c r="D24" s="4" t="s">
        <v>66</v>
      </c>
      <c r="E24" s="47"/>
    </row>
    <row r="25" spans="1:5" ht="16.5" customHeight="1">
      <c r="A25" s="98" t="s">
        <v>67</v>
      </c>
      <c r="B25" s="13"/>
      <c r="C25" s="14"/>
      <c r="D25" s="93" t="s">
        <v>67</v>
      </c>
      <c r="E25" s="47"/>
    </row>
    <row r="26" spans="1:5" ht="15.75">
      <c r="A26" s="176" t="s">
        <v>68</v>
      </c>
      <c r="B26" s="13"/>
      <c r="C26" s="14"/>
      <c r="D26" s="176" t="s">
        <v>68</v>
      </c>
      <c r="E26" s="47"/>
    </row>
    <row r="27" spans="1:5" ht="15.75">
      <c r="A27" s="176"/>
      <c r="B27" s="13"/>
      <c r="C27" s="14"/>
      <c r="D27" s="176"/>
      <c r="E27" s="47"/>
    </row>
    <row r="28" spans="1:5" ht="15.75">
      <c r="A28" s="176" t="s">
        <v>65</v>
      </c>
      <c r="B28" s="13"/>
      <c r="C28" s="14"/>
      <c r="D28" s="176" t="s">
        <v>65</v>
      </c>
      <c r="E28" s="47"/>
    </row>
    <row r="29" spans="1:5" ht="15.75">
      <c r="A29" s="176"/>
      <c r="B29" s="13"/>
      <c r="C29" s="14"/>
      <c r="D29" s="176"/>
      <c r="E29" s="47"/>
    </row>
    <row r="30" spans="1:5" ht="15.75">
      <c r="A30" s="202" t="s">
        <v>10</v>
      </c>
      <c r="B30" s="13"/>
      <c r="C30" s="14"/>
      <c r="D30" s="200" t="s">
        <v>10</v>
      </c>
      <c r="E30" s="47"/>
    </row>
    <row r="31" spans="1:5" ht="16.5" thickBot="1">
      <c r="A31" s="203"/>
      <c r="B31" s="22"/>
      <c r="C31" s="23"/>
      <c r="D31" s="201"/>
      <c r="E31" s="47"/>
    </row>
    <row r="33" ht="15.75" thickBot="1"/>
    <row r="34" spans="1:5" ht="21" customHeight="1" thickBot="1">
      <c r="A34" s="40" t="s">
        <v>29</v>
      </c>
      <c r="B34" s="2" t="s">
        <v>162</v>
      </c>
      <c r="C34" s="94" t="s">
        <v>163</v>
      </c>
      <c r="D34" s="91"/>
      <c r="E34" s="47"/>
    </row>
    <row r="35" spans="1:5" ht="16.5" customHeight="1">
      <c r="A35" s="4" t="s">
        <v>66</v>
      </c>
      <c r="B35" s="5"/>
      <c r="C35" s="6"/>
      <c r="D35" s="4" t="s">
        <v>66</v>
      </c>
      <c r="E35" s="47"/>
    </row>
    <row r="36" spans="1:17" ht="16.5" customHeight="1">
      <c r="A36" s="93" t="s">
        <v>67</v>
      </c>
      <c r="B36" s="13"/>
      <c r="C36" s="14"/>
      <c r="D36" s="93" t="s">
        <v>67</v>
      </c>
      <c r="E36" s="47"/>
      <c r="Q36" s="33"/>
    </row>
    <row r="37" spans="1:5" ht="15.75">
      <c r="A37" s="176" t="s">
        <v>68</v>
      </c>
      <c r="B37" s="13"/>
      <c r="C37" s="14"/>
      <c r="D37" s="176" t="s">
        <v>68</v>
      </c>
      <c r="E37" s="92"/>
    </row>
    <row r="38" spans="1:5" ht="15.75">
      <c r="A38" s="176"/>
      <c r="B38" s="13"/>
      <c r="C38" s="14"/>
      <c r="D38" s="176"/>
      <c r="E38" s="47"/>
    </row>
    <row r="39" spans="1:5" ht="15.75">
      <c r="A39" s="176" t="s">
        <v>65</v>
      </c>
      <c r="B39" s="13"/>
      <c r="C39" s="14"/>
      <c r="D39" s="176" t="s">
        <v>65</v>
      </c>
      <c r="E39" s="47"/>
    </row>
    <row r="40" spans="1:5" ht="15.75">
      <c r="A40" s="176"/>
      <c r="B40" s="13"/>
      <c r="C40" s="14"/>
      <c r="D40" s="176"/>
      <c r="E40" s="47"/>
    </row>
    <row r="41" spans="1:5" ht="15.75">
      <c r="A41" s="176" t="s">
        <v>10</v>
      </c>
      <c r="B41" s="13"/>
      <c r="C41" s="14"/>
      <c r="D41" s="200" t="s">
        <v>10</v>
      </c>
      <c r="E41" s="47"/>
    </row>
    <row r="42" spans="1:5" ht="16.5" thickBot="1">
      <c r="A42" s="176"/>
      <c r="B42" s="22"/>
      <c r="C42" s="23"/>
      <c r="D42" s="201"/>
      <c r="E42" s="47"/>
    </row>
    <row r="45" spans="1:5" ht="18" customHeight="1" hidden="1" thickBot="1">
      <c r="A45" s="40"/>
      <c r="B45" s="94"/>
      <c r="C45" s="2"/>
      <c r="D45" s="91"/>
      <c r="E45" s="47"/>
    </row>
    <row r="46" spans="1:5" ht="16.5" customHeight="1" hidden="1">
      <c r="A46" s="4" t="s">
        <v>66</v>
      </c>
      <c r="B46" s="5"/>
      <c r="C46" s="6"/>
      <c r="D46" s="4" t="s">
        <v>66</v>
      </c>
      <c r="E46" s="47"/>
    </row>
    <row r="47" spans="1:5" ht="15.75" hidden="1">
      <c r="A47" s="93" t="s">
        <v>67</v>
      </c>
      <c r="B47" s="13"/>
      <c r="C47" s="14"/>
      <c r="D47" s="93" t="s">
        <v>67</v>
      </c>
      <c r="E47" s="47"/>
    </row>
    <row r="48" spans="1:5" ht="15.75" hidden="1">
      <c r="A48" s="176" t="s">
        <v>68</v>
      </c>
      <c r="B48" s="13"/>
      <c r="C48" s="14"/>
      <c r="D48" s="176" t="s">
        <v>68</v>
      </c>
      <c r="E48" s="47"/>
    </row>
    <row r="49" spans="1:5" ht="15.75" hidden="1">
      <c r="A49" s="176"/>
      <c r="B49" s="13"/>
      <c r="C49" s="14"/>
      <c r="D49" s="176"/>
      <c r="E49" s="47"/>
    </row>
    <row r="50" spans="1:5" ht="15.75" hidden="1">
      <c r="A50" s="176" t="s">
        <v>65</v>
      </c>
      <c r="B50" s="13"/>
      <c r="C50" s="14"/>
      <c r="D50" s="176" t="s">
        <v>65</v>
      </c>
      <c r="E50" s="47"/>
    </row>
    <row r="51" spans="1:5" ht="15.75" hidden="1">
      <c r="A51" s="176"/>
      <c r="B51" s="13"/>
      <c r="C51" s="14"/>
      <c r="D51" s="176"/>
      <c r="E51" s="47"/>
    </row>
    <row r="52" spans="1:5" ht="15.75" hidden="1">
      <c r="A52" s="176" t="s">
        <v>10</v>
      </c>
      <c r="B52" s="13"/>
      <c r="C52" s="14"/>
      <c r="D52" s="200" t="s">
        <v>10</v>
      </c>
      <c r="E52" s="47"/>
    </row>
    <row r="53" spans="1:5" ht="16.5" hidden="1" thickBot="1">
      <c r="A53" s="176"/>
      <c r="B53" s="22"/>
      <c r="C53" s="23"/>
      <c r="D53" s="201"/>
      <c r="E53" s="47"/>
    </row>
  </sheetData>
  <sheetProtection/>
  <mergeCells count="30">
    <mergeCell ref="A48:A49"/>
    <mergeCell ref="D48:D49"/>
    <mergeCell ref="A50:A51"/>
    <mergeCell ref="D50:D51"/>
    <mergeCell ref="A52:A53"/>
    <mergeCell ref="D52:D53"/>
    <mergeCell ref="A37:A38"/>
    <mergeCell ref="D37:D38"/>
    <mergeCell ref="A39:A40"/>
    <mergeCell ref="D39:D40"/>
    <mergeCell ref="A41:A42"/>
    <mergeCell ref="D41:D42"/>
    <mergeCell ref="A26:A27"/>
    <mergeCell ref="D26:D27"/>
    <mergeCell ref="A28:A29"/>
    <mergeCell ref="D28:D29"/>
    <mergeCell ref="A30:A31"/>
    <mergeCell ref="D30:D31"/>
    <mergeCell ref="A15:A16"/>
    <mergeCell ref="D15:D16"/>
    <mergeCell ref="A17:A18"/>
    <mergeCell ref="D17:D18"/>
    <mergeCell ref="A19:A20"/>
    <mergeCell ref="D19:D20"/>
    <mergeCell ref="A4:A5"/>
    <mergeCell ref="D4:D5"/>
    <mergeCell ref="A6:A7"/>
    <mergeCell ref="D6:D7"/>
    <mergeCell ref="A8:A9"/>
    <mergeCell ref="D8:D9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33"/>
  <sheetViews>
    <sheetView zoomScalePageLayoutView="0" workbookViewId="0" topLeftCell="A4">
      <selection activeCell="AK22" sqref="AK22"/>
    </sheetView>
  </sheetViews>
  <sheetFormatPr defaultColWidth="8.8515625" defaultRowHeight="15"/>
  <cols>
    <col min="1" max="1" width="4.140625" style="0" customWidth="1"/>
    <col min="2" max="2" width="23.7109375" style="0" customWidth="1"/>
    <col min="3" max="3" width="5.8515625" style="0" customWidth="1"/>
    <col min="4" max="4" width="1.421875" style="0" customWidth="1"/>
    <col min="5" max="6" width="6.00390625" style="0" customWidth="1"/>
    <col min="7" max="7" width="1.421875" style="0" customWidth="1"/>
    <col min="8" max="9" width="6.00390625" style="0" customWidth="1"/>
    <col min="10" max="10" width="1.421875" style="0" customWidth="1"/>
    <col min="11" max="12" width="6.00390625" style="0" customWidth="1"/>
    <col min="13" max="13" width="1.421875" style="0" customWidth="1"/>
    <col min="14" max="15" width="6.00390625" style="0" customWidth="1"/>
    <col min="16" max="16" width="1.421875" style="0" customWidth="1"/>
    <col min="17" max="18" width="6.00390625" style="0" customWidth="1"/>
    <col min="19" max="19" width="1.7109375" style="0" customWidth="1"/>
    <col min="20" max="21" width="6.00390625" style="0" customWidth="1"/>
    <col min="22" max="22" width="1.421875" style="0" customWidth="1"/>
    <col min="23" max="24" width="6.00390625" style="0" customWidth="1"/>
    <col min="25" max="25" width="1.7109375" style="0" customWidth="1"/>
    <col min="26" max="26" width="6.00390625" style="0" customWidth="1"/>
    <col min="27" max="27" width="6.421875" style="0" customWidth="1"/>
    <col min="28" max="28" width="11.421875" style="0" customWidth="1"/>
    <col min="29" max="29" width="7.00390625" style="0" customWidth="1"/>
    <col min="30" max="30" width="8.8515625" style="0" customWidth="1"/>
    <col min="31" max="31" width="4.140625" style="0" hidden="1" customWidth="1"/>
    <col min="32" max="32" width="1.1484375" style="0" hidden="1" customWidth="1"/>
    <col min="33" max="33" width="4.140625" style="0" hidden="1" customWidth="1"/>
    <col min="34" max="36" width="0" style="0" hidden="1" customWidth="1"/>
  </cols>
  <sheetData>
    <row r="2" spans="3:28" ht="25.5">
      <c r="C2" s="45" t="s">
        <v>41</v>
      </c>
      <c r="D2" s="45"/>
      <c r="E2" s="45"/>
      <c r="F2" s="45"/>
      <c r="G2" s="45"/>
      <c r="H2" s="45"/>
      <c r="I2" s="45"/>
      <c r="J2" s="45"/>
      <c r="W2" s="90" t="s">
        <v>197</v>
      </c>
      <c r="X2" s="90"/>
      <c r="Y2" s="90"/>
      <c r="Z2" s="90"/>
      <c r="AA2" s="90"/>
      <c r="AB2" s="90"/>
    </row>
    <row r="3" spans="3:28" ht="15">
      <c r="C3" s="59"/>
      <c r="D3" s="59"/>
      <c r="E3" s="59" t="s">
        <v>180</v>
      </c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2:17" ht="9" customHeight="1" thickBot="1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2:29" ht="15">
      <c r="B5" s="137"/>
      <c r="C5" s="152" t="s">
        <v>42</v>
      </c>
      <c r="D5" s="153"/>
      <c r="E5" s="154"/>
      <c r="F5" s="152" t="s">
        <v>43</v>
      </c>
      <c r="G5" s="153"/>
      <c r="H5" s="153"/>
      <c r="I5" s="152" t="s">
        <v>44</v>
      </c>
      <c r="J5" s="153"/>
      <c r="K5" s="154"/>
      <c r="L5" s="153" t="s">
        <v>45</v>
      </c>
      <c r="M5" s="153"/>
      <c r="N5" s="154"/>
      <c r="O5" s="152" t="s">
        <v>46</v>
      </c>
      <c r="P5" s="153"/>
      <c r="Q5" s="154"/>
      <c r="R5" s="152" t="s">
        <v>47</v>
      </c>
      <c r="S5" s="153"/>
      <c r="T5" s="154"/>
      <c r="U5" s="152" t="s">
        <v>35</v>
      </c>
      <c r="V5" s="153"/>
      <c r="W5" s="154"/>
      <c r="X5" s="152" t="s">
        <v>48</v>
      </c>
      <c r="Y5" s="153"/>
      <c r="Z5" s="154"/>
      <c r="AA5" s="140"/>
      <c r="AB5" s="141"/>
      <c r="AC5" s="142"/>
    </row>
    <row r="6" spans="2:29" ht="15">
      <c r="B6" s="138" t="s">
        <v>201</v>
      </c>
      <c r="C6" s="155"/>
      <c r="D6" s="156"/>
      <c r="E6" s="157"/>
      <c r="F6" s="155"/>
      <c r="G6" s="156"/>
      <c r="H6" s="156"/>
      <c r="I6" s="155"/>
      <c r="J6" s="156"/>
      <c r="K6" s="157"/>
      <c r="L6" s="156"/>
      <c r="M6" s="156"/>
      <c r="N6" s="157"/>
      <c r="O6" s="155"/>
      <c r="P6" s="156"/>
      <c r="Q6" s="157"/>
      <c r="R6" s="155"/>
      <c r="S6" s="156"/>
      <c r="T6" s="157"/>
      <c r="U6" s="155"/>
      <c r="V6" s="156"/>
      <c r="W6" s="157"/>
      <c r="X6" s="155"/>
      <c r="Y6" s="156"/>
      <c r="Z6" s="157"/>
      <c r="AA6" s="143" t="s">
        <v>49</v>
      </c>
      <c r="AB6" s="144" t="s">
        <v>50</v>
      </c>
      <c r="AC6" s="145" t="s">
        <v>51</v>
      </c>
    </row>
    <row r="7" spans="2:29" ht="15.75" thickBot="1">
      <c r="B7" s="139" t="s">
        <v>202</v>
      </c>
      <c r="C7" s="158"/>
      <c r="D7" s="159"/>
      <c r="E7" s="160"/>
      <c r="F7" s="158"/>
      <c r="G7" s="159"/>
      <c r="H7" s="159"/>
      <c r="I7" s="158"/>
      <c r="J7" s="159"/>
      <c r="K7" s="160"/>
      <c r="L7" s="159"/>
      <c r="M7" s="159"/>
      <c r="N7" s="160"/>
      <c r="O7" s="158"/>
      <c r="P7" s="159"/>
      <c r="Q7" s="160"/>
      <c r="R7" s="158"/>
      <c r="S7" s="159"/>
      <c r="T7" s="160"/>
      <c r="U7" s="158"/>
      <c r="V7" s="159"/>
      <c r="W7" s="160"/>
      <c r="X7" s="158"/>
      <c r="Y7" s="159"/>
      <c r="Z7" s="160"/>
      <c r="AA7" s="146"/>
      <c r="AB7" s="147"/>
      <c r="AC7" s="148"/>
    </row>
    <row r="8" spans="2:36" ht="18.75" customHeight="1">
      <c r="B8" s="113" t="s">
        <v>52</v>
      </c>
      <c r="C8" s="126"/>
      <c r="D8" s="110"/>
      <c r="E8" s="111"/>
      <c r="F8" s="55">
        <v>3</v>
      </c>
      <c r="G8" s="51" t="s">
        <v>53</v>
      </c>
      <c r="H8" s="56">
        <v>2</v>
      </c>
      <c r="I8" s="51">
        <v>3</v>
      </c>
      <c r="J8" s="51" t="s">
        <v>53</v>
      </c>
      <c r="K8" s="52">
        <v>2</v>
      </c>
      <c r="L8" s="112">
        <v>3</v>
      </c>
      <c r="M8" s="51" t="s">
        <v>53</v>
      </c>
      <c r="N8" s="56">
        <v>2</v>
      </c>
      <c r="O8" s="51">
        <v>3</v>
      </c>
      <c r="P8" s="51" t="s">
        <v>53</v>
      </c>
      <c r="Q8" s="52">
        <v>2</v>
      </c>
      <c r="R8" s="55">
        <v>0</v>
      </c>
      <c r="S8" s="51" t="s">
        <v>53</v>
      </c>
      <c r="T8" s="56">
        <v>5</v>
      </c>
      <c r="U8" s="55">
        <v>2</v>
      </c>
      <c r="V8" s="51" t="s">
        <v>53</v>
      </c>
      <c r="W8" s="56">
        <v>3</v>
      </c>
      <c r="X8" s="55">
        <v>3</v>
      </c>
      <c r="Y8" s="51" t="s">
        <v>53</v>
      </c>
      <c r="Z8" s="127">
        <v>2</v>
      </c>
      <c r="AA8" s="74">
        <v>17</v>
      </c>
      <c r="AB8" s="87" t="s">
        <v>182</v>
      </c>
      <c r="AC8" s="165" t="s">
        <v>140</v>
      </c>
      <c r="AE8" s="88">
        <f>C8+F8+I8+L8+O8+R8+U8+X8</f>
        <v>17</v>
      </c>
      <c r="AF8" s="88" t="s">
        <v>53</v>
      </c>
      <c r="AG8" s="88">
        <f>E8+H8+K8+N8+Q8+T8+W8+Z8</f>
        <v>18</v>
      </c>
      <c r="AH8">
        <v>14</v>
      </c>
      <c r="AI8">
        <v>3</v>
      </c>
      <c r="AJ8">
        <f>AH8+AI8</f>
        <v>17</v>
      </c>
    </row>
    <row r="9" spans="2:33" ht="18.75">
      <c r="B9" s="122" t="s">
        <v>42</v>
      </c>
      <c r="C9" s="128"/>
      <c r="D9" s="103"/>
      <c r="E9" s="104"/>
      <c r="F9" s="75" t="s">
        <v>129</v>
      </c>
      <c r="G9" s="76" t="s">
        <v>53</v>
      </c>
      <c r="H9" s="77" t="s">
        <v>130</v>
      </c>
      <c r="I9" s="78" t="s">
        <v>129</v>
      </c>
      <c r="J9" s="76" t="s">
        <v>53</v>
      </c>
      <c r="K9" s="76" t="s">
        <v>130</v>
      </c>
      <c r="L9" s="79" t="s">
        <v>129</v>
      </c>
      <c r="M9" s="76" t="s">
        <v>53</v>
      </c>
      <c r="N9" s="77" t="s">
        <v>131</v>
      </c>
      <c r="O9" s="78" t="s">
        <v>129</v>
      </c>
      <c r="P9" s="76" t="s">
        <v>53</v>
      </c>
      <c r="Q9" s="76" t="s">
        <v>130</v>
      </c>
      <c r="R9" s="75" t="s">
        <v>135</v>
      </c>
      <c r="S9" s="76" t="s">
        <v>53</v>
      </c>
      <c r="T9" s="77" t="s">
        <v>136</v>
      </c>
      <c r="U9" s="80" t="s">
        <v>131</v>
      </c>
      <c r="V9" s="81" t="s">
        <v>53</v>
      </c>
      <c r="W9" s="82" t="s">
        <v>132</v>
      </c>
      <c r="X9" s="75" t="s">
        <v>129</v>
      </c>
      <c r="Y9" s="76" t="s">
        <v>53</v>
      </c>
      <c r="Z9" s="129" t="s">
        <v>130</v>
      </c>
      <c r="AA9" s="73"/>
      <c r="AB9" s="85" t="s">
        <v>183</v>
      </c>
      <c r="AC9" s="162"/>
      <c r="AE9" s="88">
        <f aca="true" t="shared" si="0" ref="AE9:AE22">C9+F9+I9+L9+O9+R9+U9+X9</f>
        <v>35</v>
      </c>
      <c r="AF9" s="88" t="s">
        <v>53</v>
      </c>
      <c r="AG9" s="88">
        <f aca="true" t="shared" si="1" ref="AG9:AG22">E9+H9+K9+N9+Q9+T9+W9+Z9</f>
        <v>38</v>
      </c>
    </row>
    <row r="10" spans="2:36" ht="18.75" customHeight="1">
      <c r="B10" s="123" t="s">
        <v>54</v>
      </c>
      <c r="C10" s="130">
        <v>2</v>
      </c>
      <c r="D10" s="49" t="s">
        <v>53</v>
      </c>
      <c r="E10" s="53">
        <v>3</v>
      </c>
      <c r="F10" s="99"/>
      <c r="G10" s="100"/>
      <c r="H10" s="101"/>
      <c r="I10" s="54">
        <v>3</v>
      </c>
      <c r="J10" s="49" t="s">
        <v>53</v>
      </c>
      <c r="K10" s="53">
        <v>2</v>
      </c>
      <c r="L10" s="48">
        <v>2</v>
      </c>
      <c r="M10" s="49" t="s">
        <v>53</v>
      </c>
      <c r="N10" s="50">
        <v>3</v>
      </c>
      <c r="O10" s="54">
        <v>4</v>
      </c>
      <c r="P10" s="49" t="s">
        <v>53</v>
      </c>
      <c r="Q10" s="53">
        <v>1</v>
      </c>
      <c r="R10" s="48">
        <v>0</v>
      </c>
      <c r="S10" s="49" t="s">
        <v>53</v>
      </c>
      <c r="T10" s="50">
        <v>5</v>
      </c>
      <c r="U10" s="54">
        <v>2</v>
      </c>
      <c r="V10" s="49" t="s">
        <v>53</v>
      </c>
      <c r="W10" s="53">
        <v>3</v>
      </c>
      <c r="X10" s="48">
        <v>3</v>
      </c>
      <c r="Y10" s="49" t="s">
        <v>53</v>
      </c>
      <c r="Z10" s="131">
        <v>2</v>
      </c>
      <c r="AA10" s="74">
        <v>13</v>
      </c>
      <c r="AB10" s="87" t="s">
        <v>184</v>
      </c>
      <c r="AC10" s="163" t="s">
        <v>142</v>
      </c>
      <c r="AE10" s="88">
        <f t="shared" si="0"/>
        <v>16</v>
      </c>
      <c r="AF10" s="88" t="s">
        <v>53</v>
      </c>
      <c r="AG10" s="88">
        <f t="shared" si="1"/>
        <v>19</v>
      </c>
      <c r="AH10">
        <v>10</v>
      </c>
      <c r="AI10">
        <v>3</v>
      </c>
      <c r="AJ10">
        <f aca="true" t="shared" si="2" ref="AJ10:AJ22">AH10+AI10</f>
        <v>13</v>
      </c>
    </row>
    <row r="11" spans="2:33" ht="18.75">
      <c r="B11" s="124" t="s">
        <v>55</v>
      </c>
      <c r="C11" s="132" t="s">
        <v>130</v>
      </c>
      <c r="D11" s="81" t="s">
        <v>53</v>
      </c>
      <c r="E11" s="81" t="s">
        <v>129</v>
      </c>
      <c r="F11" s="102"/>
      <c r="G11" s="103"/>
      <c r="H11" s="104"/>
      <c r="I11" s="83" t="s">
        <v>129</v>
      </c>
      <c r="J11" s="81" t="s">
        <v>53</v>
      </c>
      <c r="K11" s="81" t="s">
        <v>130</v>
      </c>
      <c r="L11" s="80" t="s">
        <v>131</v>
      </c>
      <c r="M11" s="81" t="s">
        <v>53</v>
      </c>
      <c r="N11" s="82" t="s">
        <v>129</v>
      </c>
      <c r="O11" s="83" t="s">
        <v>137</v>
      </c>
      <c r="P11" s="81" t="s">
        <v>53</v>
      </c>
      <c r="Q11" s="81" t="s">
        <v>131</v>
      </c>
      <c r="R11" s="80" t="s">
        <v>135</v>
      </c>
      <c r="S11" s="81" t="s">
        <v>53</v>
      </c>
      <c r="T11" s="82" t="s">
        <v>136</v>
      </c>
      <c r="U11" s="83" t="s">
        <v>131</v>
      </c>
      <c r="V11" s="81" t="s">
        <v>53</v>
      </c>
      <c r="W11" s="81" t="s">
        <v>129</v>
      </c>
      <c r="X11" s="80" t="s">
        <v>129</v>
      </c>
      <c r="Y11" s="81" t="s">
        <v>53</v>
      </c>
      <c r="Z11" s="133" t="s">
        <v>131</v>
      </c>
      <c r="AA11" s="74"/>
      <c r="AB11" s="89" t="s">
        <v>185</v>
      </c>
      <c r="AC11" s="164"/>
      <c r="AE11" s="88">
        <f t="shared" si="0"/>
        <v>34</v>
      </c>
      <c r="AF11" s="88" t="s">
        <v>53</v>
      </c>
      <c r="AG11" s="88">
        <f t="shared" si="1"/>
        <v>42</v>
      </c>
    </row>
    <row r="12" spans="2:36" ht="18.75" customHeight="1">
      <c r="B12" s="113" t="s">
        <v>52</v>
      </c>
      <c r="C12" s="130">
        <v>2</v>
      </c>
      <c r="D12" s="49" t="s">
        <v>53</v>
      </c>
      <c r="E12" s="50">
        <v>3</v>
      </c>
      <c r="F12" s="55">
        <v>2</v>
      </c>
      <c r="G12" s="51" t="s">
        <v>53</v>
      </c>
      <c r="H12" s="56">
        <v>3</v>
      </c>
      <c r="I12" s="99"/>
      <c r="J12" s="100"/>
      <c r="K12" s="101"/>
      <c r="L12" s="55">
        <v>4</v>
      </c>
      <c r="M12" s="51" t="s">
        <v>53</v>
      </c>
      <c r="N12" s="56">
        <v>1</v>
      </c>
      <c r="O12" s="57">
        <v>2</v>
      </c>
      <c r="P12" s="51" t="s">
        <v>53</v>
      </c>
      <c r="Q12" s="52">
        <v>3</v>
      </c>
      <c r="R12" s="55">
        <v>2</v>
      </c>
      <c r="S12" s="51" t="s">
        <v>53</v>
      </c>
      <c r="T12" s="56">
        <v>3</v>
      </c>
      <c r="U12" s="57">
        <v>3</v>
      </c>
      <c r="V12" s="51" t="s">
        <v>53</v>
      </c>
      <c r="W12" s="52">
        <v>2</v>
      </c>
      <c r="X12" s="55">
        <v>3</v>
      </c>
      <c r="Y12" s="51" t="s">
        <v>53</v>
      </c>
      <c r="Z12" s="127">
        <v>2</v>
      </c>
      <c r="AA12" s="72">
        <v>13</v>
      </c>
      <c r="AB12" s="86" t="s">
        <v>186</v>
      </c>
      <c r="AC12" s="161" t="s">
        <v>141</v>
      </c>
      <c r="AE12" s="88">
        <f t="shared" si="0"/>
        <v>18</v>
      </c>
      <c r="AF12" s="88" t="s">
        <v>53</v>
      </c>
      <c r="AG12" s="88">
        <f t="shared" si="1"/>
        <v>17</v>
      </c>
      <c r="AH12">
        <v>12</v>
      </c>
      <c r="AI12">
        <v>1</v>
      </c>
      <c r="AJ12">
        <f t="shared" si="2"/>
        <v>13</v>
      </c>
    </row>
    <row r="13" spans="2:33" ht="18.75">
      <c r="B13" s="122" t="s">
        <v>56</v>
      </c>
      <c r="C13" s="132" t="s">
        <v>130</v>
      </c>
      <c r="D13" s="81" t="s">
        <v>53</v>
      </c>
      <c r="E13" s="82" t="s">
        <v>129</v>
      </c>
      <c r="F13" s="75" t="s">
        <v>130</v>
      </c>
      <c r="G13" s="76" t="s">
        <v>53</v>
      </c>
      <c r="H13" s="77" t="s">
        <v>129</v>
      </c>
      <c r="I13" s="102"/>
      <c r="J13" s="103"/>
      <c r="K13" s="104"/>
      <c r="L13" s="75" t="s">
        <v>133</v>
      </c>
      <c r="M13" s="76" t="s">
        <v>53</v>
      </c>
      <c r="N13" s="77" t="s">
        <v>138</v>
      </c>
      <c r="O13" s="84" t="s">
        <v>129</v>
      </c>
      <c r="P13" s="76" t="s">
        <v>53</v>
      </c>
      <c r="Q13" s="76" t="s">
        <v>129</v>
      </c>
      <c r="R13" s="75" t="s">
        <v>130</v>
      </c>
      <c r="S13" s="76" t="s">
        <v>53</v>
      </c>
      <c r="T13" s="77" t="s">
        <v>132</v>
      </c>
      <c r="U13" s="84" t="s">
        <v>129</v>
      </c>
      <c r="V13" s="76" t="s">
        <v>53</v>
      </c>
      <c r="W13" s="76" t="s">
        <v>131</v>
      </c>
      <c r="X13" s="75" t="s">
        <v>132</v>
      </c>
      <c r="Y13" s="76" t="s">
        <v>53</v>
      </c>
      <c r="Z13" s="129" t="s">
        <v>130</v>
      </c>
      <c r="AA13" s="73"/>
      <c r="AB13" s="85" t="s">
        <v>187</v>
      </c>
      <c r="AC13" s="162"/>
      <c r="AE13" s="105">
        <f>C13+F13+I13+L13+O13+R13+U13+X13</f>
        <v>40</v>
      </c>
      <c r="AF13" s="88" t="s">
        <v>53</v>
      </c>
      <c r="AG13" s="105">
        <f>E13+H13+K13+N13+Q13+T13+W13+Z13</f>
        <v>36</v>
      </c>
    </row>
    <row r="14" spans="2:36" ht="18" customHeight="1">
      <c r="B14" s="123" t="s">
        <v>54</v>
      </c>
      <c r="C14" s="130">
        <v>2</v>
      </c>
      <c r="D14" s="49" t="s">
        <v>53</v>
      </c>
      <c r="E14" s="53">
        <v>3</v>
      </c>
      <c r="F14" s="48">
        <v>3</v>
      </c>
      <c r="G14" s="49" t="s">
        <v>53</v>
      </c>
      <c r="H14" s="50">
        <v>2</v>
      </c>
      <c r="I14" s="54">
        <v>1</v>
      </c>
      <c r="J14" s="49" t="s">
        <v>53</v>
      </c>
      <c r="K14" s="53">
        <v>4</v>
      </c>
      <c r="L14" s="99"/>
      <c r="M14" s="100"/>
      <c r="N14" s="101"/>
      <c r="O14" s="54">
        <v>2</v>
      </c>
      <c r="P14" s="49" t="s">
        <v>53</v>
      </c>
      <c r="Q14" s="53">
        <v>3</v>
      </c>
      <c r="R14" s="48">
        <v>0</v>
      </c>
      <c r="S14" s="49" t="s">
        <v>53</v>
      </c>
      <c r="T14" s="50">
        <v>5</v>
      </c>
      <c r="U14" s="54">
        <v>1</v>
      </c>
      <c r="V14" s="49" t="s">
        <v>53</v>
      </c>
      <c r="W14" s="53">
        <v>4</v>
      </c>
      <c r="X14" s="48">
        <v>2</v>
      </c>
      <c r="Y14" s="49" t="s">
        <v>53</v>
      </c>
      <c r="Z14" s="131">
        <v>3</v>
      </c>
      <c r="AA14" s="74">
        <v>9</v>
      </c>
      <c r="AB14" s="87" t="s">
        <v>188</v>
      </c>
      <c r="AC14" s="163" t="s">
        <v>145</v>
      </c>
      <c r="AE14" s="88">
        <f t="shared" si="0"/>
        <v>11</v>
      </c>
      <c r="AF14" s="88" t="s">
        <v>53</v>
      </c>
      <c r="AG14" s="88">
        <f t="shared" si="1"/>
        <v>24</v>
      </c>
      <c r="AH14">
        <v>8</v>
      </c>
      <c r="AI14">
        <v>1</v>
      </c>
      <c r="AJ14">
        <f t="shared" si="2"/>
        <v>9</v>
      </c>
    </row>
    <row r="15" spans="2:33" ht="18.75">
      <c r="B15" s="124" t="s">
        <v>57</v>
      </c>
      <c r="C15" s="132" t="s">
        <v>131</v>
      </c>
      <c r="D15" s="81" t="s">
        <v>53</v>
      </c>
      <c r="E15" s="81" t="s">
        <v>129</v>
      </c>
      <c r="F15" s="80" t="s">
        <v>129</v>
      </c>
      <c r="G15" s="81" t="s">
        <v>53</v>
      </c>
      <c r="H15" s="82" t="s">
        <v>131</v>
      </c>
      <c r="I15" s="83" t="s">
        <v>138</v>
      </c>
      <c r="J15" s="81" t="s">
        <v>53</v>
      </c>
      <c r="K15" s="81" t="s">
        <v>133</v>
      </c>
      <c r="L15" s="102"/>
      <c r="M15" s="103"/>
      <c r="N15" s="104"/>
      <c r="O15" s="83" t="s">
        <v>131</v>
      </c>
      <c r="P15" s="81" t="s">
        <v>53</v>
      </c>
      <c r="Q15" s="81" t="s">
        <v>129</v>
      </c>
      <c r="R15" s="80" t="s">
        <v>135</v>
      </c>
      <c r="S15" s="81" t="s">
        <v>53</v>
      </c>
      <c r="T15" s="82" t="s">
        <v>136</v>
      </c>
      <c r="U15" s="83" t="s">
        <v>134</v>
      </c>
      <c r="V15" s="81" t="s">
        <v>53</v>
      </c>
      <c r="W15" s="81" t="s">
        <v>137</v>
      </c>
      <c r="X15" s="80" t="s">
        <v>131</v>
      </c>
      <c r="Y15" s="81" t="s">
        <v>53</v>
      </c>
      <c r="Z15" s="133" t="s">
        <v>129</v>
      </c>
      <c r="AA15" s="74"/>
      <c r="AB15" s="89" t="s">
        <v>189</v>
      </c>
      <c r="AC15" s="164"/>
      <c r="AE15" s="88">
        <f t="shared" si="0"/>
        <v>26</v>
      </c>
      <c r="AF15" s="88" t="s">
        <v>53</v>
      </c>
      <c r="AG15" s="88">
        <f t="shared" si="1"/>
        <v>50</v>
      </c>
    </row>
    <row r="16" spans="2:36" ht="18.75" customHeight="1">
      <c r="B16" s="113" t="s">
        <v>58</v>
      </c>
      <c r="C16" s="130">
        <v>2</v>
      </c>
      <c r="D16" s="49" t="s">
        <v>53</v>
      </c>
      <c r="E16" s="50">
        <v>3</v>
      </c>
      <c r="F16" s="55">
        <v>1</v>
      </c>
      <c r="G16" s="51" t="s">
        <v>53</v>
      </c>
      <c r="H16" s="56">
        <v>4</v>
      </c>
      <c r="I16" s="57">
        <v>3</v>
      </c>
      <c r="J16" s="51" t="s">
        <v>53</v>
      </c>
      <c r="K16" s="52">
        <v>2</v>
      </c>
      <c r="L16" s="55">
        <v>3</v>
      </c>
      <c r="M16" s="51" t="s">
        <v>53</v>
      </c>
      <c r="N16" s="56">
        <v>2</v>
      </c>
      <c r="O16" s="99"/>
      <c r="P16" s="100"/>
      <c r="Q16" s="101"/>
      <c r="R16" s="58">
        <v>0</v>
      </c>
      <c r="S16" s="51" t="s">
        <v>53</v>
      </c>
      <c r="T16" s="56">
        <v>5</v>
      </c>
      <c r="U16" s="55">
        <v>2</v>
      </c>
      <c r="V16" s="51" t="s">
        <v>53</v>
      </c>
      <c r="W16" s="56">
        <v>3</v>
      </c>
      <c r="X16" s="55">
        <v>2</v>
      </c>
      <c r="Y16" s="51" t="s">
        <v>53</v>
      </c>
      <c r="Z16" s="127">
        <v>3</v>
      </c>
      <c r="AA16" s="72">
        <v>11</v>
      </c>
      <c r="AB16" s="86" t="s">
        <v>190</v>
      </c>
      <c r="AC16" s="163" t="s">
        <v>143</v>
      </c>
      <c r="AE16" s="88">
        <f t="shared" si="0"/>
        <v>13</v>
      </c>
      <c r="AF16" s="88" t="s">
        <v>53</v>
      </c>
      <c r="AG16" s="88">
        <f t="shared" si="1"/>
        <v>22</v>
      </c>
      <c r="AH16">
        <v>10</v>
      </c>
      <c r="AI16">
        <v>1</v>
      </c>
      <c r="AJ16">
        <f t="shared" si="2"/>
        <v>11</v>
      </c>
    </row>
    <row r="17" spans="2:33" ht="18.75">
      <c r="B17" s="122" t="s">
        <v>59</v>
      </c>
      <c r="C17" s="132" t="s">
        <v>130</v>
      </c>
      <c r="D17" s="81" t="s">
        <v>53</v>
      </c>
      <c r="E17" s="82" t="s">
        <v>129</v>
      </c>
      <c r="F17" s="75" t="s">
        <v>131</v>
      </c>
      <c r="G17" s="76" t="s">
        <v>53</v>
      </c>
      <c r="H17" s="77" t="s">
        <v>137</v>
      </c>
      <c r="I17" s="84" t="s">
        <v>129</v>
      </c>
      <c r="J17" s="76" t="s">
        <v>53</v>
      </c>
      <c r="K17" s="76" t="s">
        <v>129</v>
      </c>
      <c r="L17" s="75" t="s">
        <v>129</v>
      </c>
      <c r="M17" s="76" t="s">
        <v>53</v>
      </c>
      <c r="N17" s="77" t="s">
        <v>131</v>
      </c>
      <c r="O17" s="102"/>
      <c r="P17" s="103"/>
      <c r="Q17" s="104"/>
      <c r="R17" s="75" t="s">
        <v>135</v>
      </c>
      <c r="S17" s="76" t="s">
        <v>53</v>
      </c>
      <c r="T17" s="77" t="s">
        <v>136</v>
      </c>
      <c r="U17" s="75" t="s">
        <v>131</v>
      </c>
      <c r="V17" s="76" t="s">
        <v>53</v>
      </c>
      <c r="W17" s="77" t="s">
        <v>129</v>
      </c>
      <c r="X17" s="75" t="s">
        <v>130</v>
      </c>
      <c r="Y17" s="76" t="s">
        <v>53</v>
      </c>
      <c r="Z17" s="129" t="s">
        <v>129</v>
      </c>
      <c r="AA17" s="73"/>
      <c r="AB17" s="85" t="s">
        <v>191</v>
      </c>
      <c r="AC17" s="164"/>
      <c r="AE17" s="88">
        <f t="shared" si="0"/>
        <v>30</v>
      </c>
      <c r="AF17" s="88" t="s">
        <v>53</v>
      </c>
      <c r="AG17" s="88">
        <f t="shared" si="1"/>
        <v>47</v>
      </c>
    </row>
    <row r="18" spans="2:36" ht="18.75" customHeight="1">
      <c r="B18" s="123" t="s">
        <v>58</v>
      </c>
      <c r="C18" s="130">
        <v>5</v>
      </c>
      <c r="D18" s="49" t="s">
        <v>53</v>
      </c>
      <c r="E18" s="53">
        <v>0</v>
      </c>
      <c r="F18" s="48">
        <v>5</v>
      </c>
      <c r="G18" s="49" t="s">
        <v>53</v>
      </c>
      <c r="H18" s="50">
        <v>0</v>
      </c>
      <c r="I18" s="54">
        <v>3</v>
      </c>
      <c r="J18" s="49" t="s">
        <v>53</v>
      </c>
      <c r="K18" s="53">
        <v>2</v>
      </c>
      <c r="L18" s="48">
        <v>5</v>
      </c>
      <c r="M18" s="49" t="s">
        <v>53</v>
      </c>
      <c r="N18" s="50">
        <v>0</v>
      </c>
      <c r="O18" s="54">
        <v>5</v>
      </c>
      <c r="P18" s="49" t="s">
        <v>53</v>
      </c>
      <c r="Q18" s="53">
        <v>0</v>
      </c>
      <c r="R18" s="99"/>
      <c r="S18" s="100"/>
      <c r="T18" s="101"/>
      <c r="U18" s="54">
        <v>5</v>
      </c>
      <c r="V18" s="49" t="s">
        <v>53</v>
      </c>
      <c r="W18" s="53">
        <v>0</v>
      </c>
      <c r="X18" s="48">
        <v>5</v>
      </c>
      <c r="Y18" s="49" t="s">
        <v>53</v>
      </c>
      <c r="Z18" s="131">
        <v>0</v>
      </c>
      <c r="AA18" s="74">
        <v>21</v>
      </c>
      <c r="AB18" s="87" t="s">
        <v>192</v>
      </c>
      <c r="AC18" s="168" t="s">
        <v>146</v>
      </c>
      <c r="AE18" s="88">
        <f t="shared" si="0"/>
        <v>33</v>
      </c>
      <c r="AF18" s="88" t="s">
        <v>53</v>
      </c>
      <c r="AG18" s="88">
        <f t="shared" si="1"/>
        <v>2</v>
      </c>
      <c r="AH18">
        <v>18</v>
      </c>
      <c r="AI18">
        <v>3</v>
      </c>
      <c r="AJ18">
        <f t="shared" si="2"/>
        <v>21</v>
      </c>
    </row>
    <row r="19" spans="2:33" ht="18.75">
      <c r="B19" s="124" t="s">
        <v>60</v>
      </c>
      <c r="C19" s="132" t="s">
        <v>136</v>
      </c>
      <c r="D19" s="81" t="s">
        <v>53</v>
      </c>
      <c r="E19" s="81" t="s">
        <v>135</v>
      </c>
      <c r="F19" s="80" t="s">
        <v>136</v>
      </c>
      <c r="G19" s="81" t="s">
        <v>53</v>
      </c>
      <c r="H19" s="82" t="s">
        <v>135</v>
      </c>
      <c r="I19" s="83" t="s">
        <v>132</v>
      </c>
      <c r="J19" s="81" t="s">
        <v>53</v>
      </c>
      <c r="K19" s="81" t="s">
        <v>130</v>
      </c>
      <c r="L19" s="80" t="s">
        <v>136</v>
      </c>
      <c r="M19" s="81" t="s">
        <v>53</v>
      </c>
      <c r="N19" s="82" t="s">
        <v>135</v>
      </c>
      <c r="O19" s="83" t="s">
        <v>136</v>
      </c>
      <c r="P19" s="81" t="s">
        <v>53</v>
      </c>
      <c r="Q19" s="81" t="s">
        <v>135</v>
      </c>
      <c r="R19" s="102"/>
      <c r="S19" s="103"/>
      <c r="T19" s="104"/>
      <c r="U19" s="83" t="s">
        <v>136</v>
      </c>
      <c r="V19" s="81" t="s">
        <v>53</v>
      </c>
      <c r="W19" s="81" t="s">
        <v>135</v>
      </c>
      <c r="X19" s="80" t="s">
        <v>136</v>
      </c>
      <c r="Y19" s="81" t="s">
        <v>53</v>
      </c>
      <c r="Z19" s="133" t="s">
        <v>135</v>
      </c>
      <c r="AA19" s="74"/>
      <c r="AB19" s="89" t="s">
        <v>193</v>
      </c>
      <c r="AC19" s="169"/>
      <c r="AE19" s="88">
        <f t="shared" si="0"/>
        <v>67</v>
      </c>
      <c r="AF19" s="88" t="s">
        <v>53</v>
      </c>
      <c r="AG19" s="88">
        <f t="shared" si="1"/>
        <v>4</v>
      </c>
    </row>
    <row r="20" spans="2:36" ht="18.75" customHeight="1">
      <c r="B20" s="113" t="s">
        <v>54</v>
      </c>
      <c r="C20" s="130">
        <v>3</v>
      </c>
      <c r="D20" s="49" t="s">
        <v>53</v>
      </c>
      <c r="E20" s="50">
        <v>2</v>
      </c>
      <c r="F20" s="55">
        <v>3</v>
      </c>
      <c r="G20" s="51" t="s">
        <v>53</v>
      </c>
      <c r="H20" s="56">
        <v>2</v>
      </c>
      <c r="I20" s="57">
        <v>2</v>
      </c>
      <c r="J20" s="51" t="s">
        <v>53</v>
      </c>
      <c r="K20" s="52">
        <v>3</v>
      </c>
      <c r="L20" s="55">
        <v>4</v>
      </c>
      <c r="M20" s="51" t="s">
        <v>53</v>
      </c>
      <c r="N20" s="56">
        <v>1</v>
      </c>
      <c r="O20" s="57">
        <v>3</v>
      </c>
      <c r="P20" s="51" t="s">
        <v>53</v>
      </c>
      <c r="Q20" s="52">
        <v>2</v>
      </c>
      <c r="R20" s="55">
        <v>0</v>
      </c>
      <c r="S20" s="51" t="s">
        <v>53</v>
      </c>
      <c r="T20" s="56">
        <v>5</v>
      </c>
      <c r="U20" s="99"/>
      <c r="V20" s="100"/>
      <c r="W20" s="101"/>
      <c r="X20" s="55">
        <v>4</v>
      </c>
      <c r="Y20" s="51" t="s">
        <v>53</v>
      </c>
      <c r="Z20" s="127">
        <v>1</v>
      </c>
      <c r="AA20" s="72">
        <v>17</v>
      </c>
      <c r="AB20" s="86" t="s">
        <v>194</v>
      </c>
      <c r="AC20" s="161" t="s">
        <v>139</v>
      </c>
      <c r="AE20" s="88">
        <f t="shared" si="0"/>
        <v>19</v>
      </c>
      <c r="AF20" s="88" t="s">
        <v>53</v>
      </c>
      <c r="AG20" s="88">
        <f t="shared" si="1"/>
        <v>16</v>
      </c>
      <c r="AH20">
        <v>14</v>
      </c>
      <c r="AI20">
        <v>3</v>
      </c>
      <c r="AJ20">
        <f t="shared" si="2"/>
        <v>17</v>
      </c>
    </row>
    <row r="21" spans="2:33" ht="18.75">
      <c r="B21" s="122" t="s">
        <v>61</v>
      </c>
      <c r="C21" s="132" t="s">
        <v>132</v>
      </c>
      <c r="D21" s="81" t="s">
        <v>53</v>
      </c>
      <c r="E21" s="82" t="s">
        <v>131</v>
      </c>
      <c r="F21" s="75" t="s">
        <v>129</v>
      </c>
      <c r="G21" s="76" t="s">
        <v>53</v>
      </c>
      <c r="H21" s="77" t="s">
        <v>131</v>
      </c>
      <c r="I21" s="84" t="s">
        <v>131</v>
      </c>
      <c r="J21" s="76" t="s">
        <v>53</v>
      </c>
      <c r="K21" s="76" t="s">
        <v>129</v>
      </c>
      <c r="L21" s="75" t="s">
        <v>137</v>
      </c>
      <c r="M21" s="76" t="s">
        <v>53</v>
      </c>
      <c r="N21" s="77" t="s">
        <v>134</v>
      </c>
      <c r="O21" s="84" t="s">
        <v>129</v>
      </c>
      <c r="P21" s="76" t="s">
        <v>53</v>
      </c>
      <c r="Q21" s="76" t="s">
        <v>131</v>
      </c>
      <c r="R21" s="75" t="s">
        <v>135</v>
      </c>
      <c r="S21" s="76" t="s">
        <v>53</v>
      </c>
      <c r="T21" s="77" t="s">
        <v>136</v>
      </c>
      <c r="U21" s="102"/>
      <c r="V21" s="103"/>
      <c r="W21" s="104"/>
      <c r="X21" s="75" t="s">
        <v>133</v>
      </c>
      <c r="Y21" s="76" t="s">
        <v>53</v>
      </c>
      <c r="Z21" s="129" t="s">
        <v>134</v>
      </c>
      <c r="AA21" s="73"/>
      <c r="AB21" s="85" t="s">
        <v>195</v>
      </c>
      <c r="AC21" s="162"/>
      <c r="AE21" s="88">
        <f t="shared" si="0"/>
        <v>41</v>
      </c>
      <c r="AF21" s="88" t="s">
        <v>53</v>
      </c>
      <c r="AG21" s="88">
        <f t="shared" si="1"/>
        <v>37</v>
      </c>
    </row>
    <row r="22" spans="2:36" ht="19.5" customHeight="1">
      <c r="B22" s="123" t="s">
        <v>62</v>
      </c>
      <c r="C22" s="130">
        <v>2</v>
      </c>
      <c r="D22" s="49" t="s">
        <v>53</v>
      </c>
      <c r="E22" s="53">
        <v>3</v>
      </c>
      <c r="F22" s="48">
        <v>2</v>
      </c>
      <c r="G22" s="49" t="s">
        <v>53</v>
      </c>
      <c r="H22" s="50">
        <v>3</v>
      </c>
      <c r="I22" s="54">
        <v>2</v>
      </c>
      <c r="J22" s="49" t="s">
        <v>53</v>
      </c>
      <c r="K22" s="53">
        <v>3</v>
      </c>
      <c r="L22" s="48">
        <v>3</v>
      </c>
      <c r="M22" s="49" t="s">
        <v>53</v>
      </c>
      <c r="N22" s="50">
        <v>2</v>
      </c>
      <c r="O22" s="54">
        <v>3</v>
      </c>
      <c r="P22" s="49" t="s">
        <v>53</v>
      </c>
      <c r="Q22" s="53">
        <v>2</v>
      </c>
      <c r="R22" s="48">
        <v>0</v>
      </c>
      <c r="S22" s="49" t="s">
        <v>53</v>
      </c>
      <c r="T22" s="50">
        <v>5</v>
      </c>
      <c r="U22" s="54">
        <v>1</v>
      </c>
      <c r="V22" s="49" t="s">
        <v>53</v>
      </c>
      <c r="W22" s="53">
        <v>4</v>
      </c>
      <c r="X22" s="99"/>
      <c r="Y22" s="100"/>
      <c r="Z22" s="134"/>
      <c r="AA22" s="74">
        <v>11</v>
      </c>
      <c r="AB22" s="87" t="s">
        <v>190</v>
      </c>
      <c r="AC22" s="166" t="s">
        <v>144</v>
      </c>
      <c r="AE22" s="88">
        <f t="shared" si="0"/>
        <v>13</v>
      </c>
      <c r="AF22" s="88" t="s">
        <v>53</v>
      </c>
      <c r="AG22" s="88">
        <f t="shared" si="1"/>
        <v>22</v>
      </c>
      <c r="AH22">
        <v>10</v>
      </c>
      <c r="AI22">
        <v>1</v>
      </c>
      <c r="AJ22">
        <f t="shared" si="2"/>
        <v>11</v>
      </c>
    </row>
    <row r="23" spans="2:33" ht="19.5" thickBot="1">
      <c r="B23" s="125" t="s">
        <v>63</v>
      </c>
      <c r="C23" s="135" t="s">
        <v>130</v>
      </c>
      <c r="D23" s="115" t="s">
        <v>53</v>
      </c>
      <c r="E23" s="115" t="s">
        <v>129</v>
      </c>
      <c r="F23" s="116" t="s">
        <v>131</v>
      </c>
      <c r="G23" s="115" t="s">
        <v>53</v>
      </c>
      <c r="H23" s="117" t="s">
        <v>129</v>
      </c>
      <c r="I23" s="114" t="s">
        <v>130</v>
      </c>
      <c r="J23" s="115" t="s">
        <v>53</v>
      </c>
      <c r="K23" s="115" t="s">
        <v>132</v>
      </c>
      <c r="L23" s="116" t="s">
        <v>129</v>
      </c>
      <c r="M23" s="115" t="s">
        <v>53</v>
      </c>
      <c r="N23" s="117" t="s">
        <v>131</v>
      </c>
      <c r="O23" s="114" t="s">
        <v>129</v>
      </c>
      <c r="P23" s="115" t="s">
        <v>53</v>
      </c>
      <c r="Q23" s="115" t="s">
        <v>130</v>
      </c>
      <c r="R23" s="116" t="s">
        <v>135</v>
      </c>
      <c r="S23" s="115" t="s">
        <v>53</v>
      </c>
      <c r="T23" s="117" t="s">
        <v>136</v>
      </c>
      <c r="U23" s="114" t="s">
        <v>134</v>
      </c>
      <c r="V23" s="115" t="s">
        <v>53</v>
      </c>
      <c r="W23" s="115" t="s">
        <v>133</v>
      </c>
      <c r="X23" s="118"/>
      <c r="Y23" s="119"/>
      <c r="Z23" s="136"/>
      <c r="AA23" s="120"/>
      <c r="AB23" s="121" t="s">
        <v>196</v>
      </c>
      <c r="AC23" s="167"/>
      <c r="AE23" s="105">
        <f>C23+F23+I23+L23+O23+R23+U23+X23</f>
        <v>28</v>
      </c>
      <c r="AF23" s="88" t="s">
        <v>53</v>
      </c>
      <c r="AG23" s="105">
        <f>E23+H23+K23+N23+Q23+T23+W23+Z23</f>
        <v>47</v>
      </c>
    </row>
    <row r="24" spans="31:33" ht="15">
      <c r="AE24" s="88">
        <f>AE8+AE10+AE12+AE14+AE16+AE18+AE20+AE22</f>
        <v>140</v>
      </c>
      <c r="AG24" s="88">
        <f>AG8+AG10+AG12+AG14+AG16+AG18+AG20+AG22</f>
        <v>140</v>
      </c>
    </row>
    <row r="25" spans="31:33" ht="15">
      <c r="AE25" s="88">
        <f>AE9+AE11+AE13+AE15+AE17+AE19+AE21+AE23</f>
        <v>301</v>
      </c>
      <c r="AG25" s="88">
        <f>AG9+AG11+AG13+AG15+AG17+AG19+AG21+AG23</f>
        <v>301</v>
      </c>
    </row>
    <row r="26" spans="1:8" ht="15">
      <c r="A26" s="106">
        <v>1</v>
      </c>
      <c r="B26" s="107" t="s">
        <v>163</v>
      </c>
      <c r="C26" s="150" t="s">
        <v>199</v>
      </c>
      <c r="D26" s="150"/>
      <c r="E26" s="150"/>
      <c r="F26" s="150"/>
      <c r="G26" s="150"/>
      <c r="H26" s="150"/>
    </row>
    <row r="27" spans="1:8" ht="15">
      <c r="A27" s="106">
        <v>2</v>
      </c>
      <c r="B27" s="107" t="s">
        <v>164</v>
      </c>
      <c r="C27" s="150"/>
      <c r="D27" s="150"/>
      <c r="E27" s="150"/>
      <c r="F27" s="150"/>
      <c r="G27" s="150"/>
      <c r="H27" s="150"/>
    </row>
    <row r="28" spans="1:8" ht="15">
      <c r="A28" s="106">
        <v>3</v>
      </c>
      <c r="B28" s="107" t="s">
        <v>158</v>
      </c>
      <c r="C28" s="150"/>
      <c r="D28" s="150"/>
      <c r="E28" s="150"/>
      <c r="F28" s="150"/>
      <c r="G28" s="150"/>
      <c r="H28" s="150"/>
    </row>
    <row r="29" spans="1:8" ht="15">
      <c r="A29" s="106">
        <v>4</v>
      </c>
      <c r="B29" s="107" t="s">
        <v>160</v>
      </c>
      <c r="C29" s="150"/>
      <c r="D29" s="150"/>
      <c r="E29" s="150"/>
      <c r="F29" s="150"/>
      <c r="G29" s="150"/>
      <c r="H29" s="150"/>
    </row>
    <row r="30" spans="1:8" ht="15">
      <c r="A30" s="108">
        <v>5</v>
      </c>
      <c r="B30" s="109" t="s">
        <v>159</v>
      </c>
      <c r="C30" s="151" t="s">
        <v>200</v>
      </c>
      <c r="D30" s="151"/>
      <c r="E30" s="151"/>
      <c r="F30" s="151"/>
      <c r="G30" s="151"/>
      <c r="H30" s="151"/>
    </row>
    <row r="31" spans="1:8" ht="15">
      <c r="A31" s="108">
        <v>6</v>
      </c>
      <c r="B31" s="109" t="s">
        <v>162</v>
      </c>
      <c r="C31" s="151"/>
      <c r="D31" s="151"/>
      <c r="E31" s="151"/>
      <c r="F31" s="151"/>
      <c r="G31" s="151"/>
      <c r="H31" s="151"/>
    </row>
    <row r="32" spans="1:8" ht="15">
      <c r="A32" s="108">
        <v>7</v>
      </c>
      <c r="B32" s="109" t="s">
        <v>165</v>
      </c>
      <c r="C32" s="151"/>
      <c r="D32" s="151"/>
      <c r="E32" s="151"/>
      <c r="F32" s="151"/>
      <c r="G32" s="151"/>
      <c r="H32" s="151"/>
    </row>
    <row r="33" spans="1:8" ht="15">
      <c r="A33" s="108">
        <v>8</v>
      </c>
      <c r="B33" s="109" t="s">
        <v>161</v>
      </c>
      <c r="C33" s="151"/>
      <c r="D33" s="151"/>
      <c r="E33" s="151"/>
      <c r="F33" s="151"/>
      <c r="G33" s="151"/>
      <c r="H33" s="151"/>
    </row>
  </sheetData>
  <sheetProtection/>
  <mergeCells count="18">
    <mergeCell ref="AC12:AC13"/>
    <mergeCell ref="AC10:AC11"/>
    <mergeCell ref="AC8:AC9"/>
    <mergeCell ref="AC22:AC23"/>
    <mergeCell ref="AC20:AC21"/>
    <mergeCell ref="AC18:AC19"/>
    <mergeCell ref="AC16:AC17"/>
    <mergeCell ref="AC14:AC15"/>
    <mergeCell ref="C26:H29"/>
    <mergeCell ref="C30:H33"/>
    <mergeCell ref="U5:W7"/>
    <mergeCell ref="X5:Z7"/>
    <mergeCell ref="O5:Q7"/>
    <mergeCell ref="R5:T7"/>
    <mergeCell ref="C5:E7"/>
    <mergeCell ref="F5:H7"/>
    <mergeCell ref="I5:K7"/>
    <mergeCell ref="L5:N7"/>
  </mergeCells>
  <printOptions/>
  <pageMargins left="0.75" right="0.75" top="0.787401575" bottom="0.787401575" header="0.3" footer="0.3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54"/>
  <sheetViews>
    <sheetView zoomScalePageLayoutView="0" workbookViewId="0" topLeftCell="A34">
      <selection activeCell="B24" sqref="B24:B31"/>
    </sheetView>
  </sheetViews>
  <sheetFormatPr defaultColWidth="8.8515625" defaultRowHeight="15"/>
  <cols>
    <col min="1" max="1" width="17.140625" style="0" customWidth="1"/>
    <col min="2" max="3" width="23.421875" style="0" customWidth="1"/>
    <col min="4" max="7" width="4.28125" style="0" customWidth="1"/>
    <col min="8" max="8" width="4.421875" style="0" customWidth="1"/>
    <col min="9" max="9" width="4.28125" style="0" customWidth="1"/>
    <col min="10" max="11" width="5.421875" style="0" customWidth="1"/>
    <col min="12" max="13" width="4.28125" style="0" customWidth="1"/>
    <col min="14" max="15" width="4.7109375" style="0" customWidth="1"/>
  </cols>
  <sheetData>
    <row r="1" spans="1:15" ht="21" customHeight="1" thickBot="1">
      <c r="A1" s="96" t="s">
        <v>166</v>
      </c>
      <c r="B1" s="69" t="s">
        <v>161</v>
      </c>
      <c r="C1" s="2" t="s">
        <v>165</v>
      </c>
      <c r="D1" s="170" t="s">
        <v>1</v>
      </c>
      <c r="E1" s="171"/>
      <c r="F1" s="170" t="s">
        <v>2</v>
      </c>
      <c r="G1" s="171"/>
      <c r="H1" s="172" t="s">
        <v>13</v>
      </c>
      <c r="I1" s="173"/>
      <c r="J1" s="174" t="s">
        <v>4</v>
      </c>
      <c r="K1" s="175"/>
      <c r="L1" s="170" t="s">
        <v>3</v>
      </c>
      <c r="M1" s="171"/>
      <c r="N1" s="36" t="s">
        <v>5</v>
      </c>
      <c r="O1" s="34"/>
    </row>
    <row r="2" spans="1:15" ht="15.75">
      <c r="A2" s="4" t="s">
        <v>66</v>
      </c>
      <c r="B2" s="5" t="s">
        <v>111</v>
      </c>
      <c r="C2" s="6" t="s">
        <v>76</v>
      </c>
      <c r="D2" s="7">
        <v>21</v>
      </c>
      <c r="E2" s="8">
        <v>7</v>
      </c>
      <c r="F2" s="7">
        <v>21</v>
      </c>
      <c r="G2" s="8">
        <v>10</v>
      </c>
      <c r="H2" s="10"/>
      <c r="I2" s="9"/>
      <c r="J2" s="10">
        <f aca="true" t="shared" si="0" ref="J2:K4">D2+F2+H2</f>
        <v>42</v>
      </c>
      <c r="K2" s="11">
        <f t="shared" si="0"/>
        <v>17</v>
      </c>
      <c r="L2" s="12">
        <v>2</v>
      </c>
      <c r="M2" s="9">
        <v>0</v>
      </c>
      <c r="N2" s="12">
        <v>1</v>
      </c>
      <c r="O2" s="37">
        <v>0</v>
      </c>
    </row>
    <row r="3" spans="1:15" ht="15.75">
      <c r="A3" s="35" t="s">
        <v>67</v>
      </c>
      <c r="B3" s="13" t="s">
        <v>121</v>
      </c>
      <c r="C3" s="14" t="s">
        <v>78</v>
      </c>
      <c r="D3" s="15">
        <v>12</v>
      </c>
      <c r="E3" s="16">
        <v>21</v>
      </c>
      <c r="F3" s="15">
        <v>9</v>
      </c>
      <c r="G3" s="16">
        <v>21</v>
      </c>
      <c r="H3" s="18"/>
      <c r="I3" s="17"/>
      <c r="J3" s="18">
        <f t="shared" si="0"/>
        <v>21</v>
      </c>
      <c r="K3" s="19">
        <f t="shared" si="0"/>
        <v>42</v>
      </c>
      <c r="L3" s="20">
        <v>0</v>
      </c>
      <c r="M3" s="17">
        <v>2</v>
      </c>
      <c r="N3" s="20">
        <v>0</v>
      </c>
      <c r="O3" s="17">
        <v>1</v>
      </c>
    </row>
    <row r="4" spans="1:15" ht="15.75">
      <c r="A4" s="176" t="s">
        <v>64</v>
      </c>
      <c r="B4" s="13" t="s">
        <v>169</v>
      </c>
      <c r="C4" s="14" t="s">
        <v>106</v>
      </c>
      <c r="D4" s="177">
        <v>21</v>
      </c>
      <c r="E4" s="179">
        <v>0</v>
      </c>
      <c r="F4" s="177">
        <v>21</v>
      </c>
      <c r="G4" s="179">
        <v>6</v>
      </c>
      <c r="H4" s="185"/>
      <c r="I4" s="183"/>
      <c r="J4" s="185">
        <f t="shared" si="0"/>
        <v>42</v>
      </c>
      <c r="K4" s="187">
        <f t="shared" si="0"/>
        <v>6</v>
      </c>
      <c r="L4" s="181">
        <v>2</v>
      </c>
      <c r="M4" s="183">
        <v>0</v>
      </c>
      <c r="N4" s="181">
        <v>1</v>
      </c>
      <c r="O4" s="183">
        <v>0</v>
      </c>
    </row>
    <row r="5" spans="1:15" ht="15.75">
      <c r="A5" s="176"/>
      <c r="B5" s="13"/>
      <c r="C5" s="14"/>
      <c r="D5" s="178"/>
      <c r="E5" s="180"/>
      <c r="F5" s="178"/>
      <c r="G5" s="180"/>
      <c r="H5" s="186"/>
      <c r="I5" s="184"/>
      <c r="J5" s="186"/>
      <c r="K5" s="188"/>
      <c r="L5" s="182"/>
      <c r="M5" s="184"/>
      <c r="N5" s="182"/>
      <c r="O5" s="184"/>
    </row>
    <row r="6" spans="1:15" ht="15.75">
      <c r="A6" s="176" t="s">
        <v>65</v>
      </c>
      <c r="B6" s="13" t="s">
        <v>103</v>
      </c>
      <c r="C6" s="14" t="s">
        <v>101</v>
      </c>
      <c r="D6" s="177">
        <v>18</v>
      </c>
      <c r="E6" s="179">
        <v>21</v>
      </c>
      <c r="F6" s="177">
        <v>19</v>
      </c>
      <c r="G6" s="179">
        <v>21</v>
      </c>
      <c r="H6" s="185"/>
      <c r="I6" s="183"/>
      <c r="J6" s="185">
        <f>D6+F6+H6</f>
        <v>37</v>
      </c>
      <c r="K6" s="187">
        <f>E6+G6+I6</f>
        <v>42</v>
      </c>
      <c r="L6" s="181">
        <v>0</v>
      </c>
      <c r="M6" s="183">
        <v>2</v>
      </c>
      <c r="N6" s="181">
        <v>0</v>
      </c>
      <c r="O6" s="183">
        <v>1</v>
      </c>
    </row>
    <row r="7" spans="1:15" ht="15.75">
      <c r="A7" s="176"/>
      <c r="B7" s="13"/>
      <c r="C7" s="14"/>
      <c r="D7" s="178"/>
      <c r="E7" s="180"/>
      <c r="F7" s="178"/>
      <c r="G7" s="180"/>
      <c r="H7" s="186"/>
      <c r="I7" s="184"/>
      <c r="J7" s="186"/>
      <c r="K7" s="188"/>
      <c r="L7" s="182"/>
      <c r="M7" s="184"/>
      <c r="N7" s="182"/>
      <c r="O7" s="184"/>
    </row>
    <row r="8" spans="1:15" ht="15.75">
      <c r="A8" s="176" t="s">
        <v>10</v>
      </c>
      <c r="B8" s="13" t="s">
        <v>111</v>
      </c>
      <c r="C8" s="14" t="s">
        <v>76</v>
      </c>
      <c r="D8" s="177">
        <v>22</v>
      </c>
      <c r="E8" s="179">
        <v>24</v>
      </c>
      <c r="F8" s="177">
        <v>21</v>
      </c>
      <c r="G8" s="179">
        <v>14</v>
      </c>
      <c r="H8" s="185">
        <v>15</v>
      </c>
      <c r="I8" s="183">
        <v>21</v>
      </c>
      <c r="J8" s="185">
        <f>D8+F8+H8</f>
        <v>58</v>
      </c>
      <c r="K8" s="187">
        <f>E8+G8+I8</f>
        <v>59</v>
      </c>
      <c r="L8" s="181">
        <v>1</v>
      </c>
      <c r="M8" s="183">
        <v>2</v>
      </c>
      <c r="N8" s="181">
        <v>0</v>
      </c>
      <c r="O8" s="183">
        <v>1</v>
      </c>
    </row>
    <row r="9" spans="1:15" ht="16.5" thickBot="1">
      <c r="A9" s="176"/>
      <c r="B9" s="22" t="s">
        <v>121</v>
      </c>
      <c r="C9" s="23" t="s">
        <v>101</v>
      </c>
      <c r="D9" s="189"/>
      <c r="E9" s="190"/>
      <c r="F9" s="189"/>
      <c r="G9" s="190"/>
      <c r="H9" s="195"/>
      <c r="I9" s="191"/>
      <c r="J9" s="195"/>
      <c r="K9" s="196"/>
      <c r="L9" s="158"/>
      <c r="M9" s="191"/>
      <c r="N9" s="158"/>
      <c r="O9" s="191"/>
    </row>
    <row r="10" spans="1:15" ht="21.75" customHeight="1" thickBot="1">
      <c r="A10" s="24" t="s">
        <v>11</v>
      </c>
      <c r="B10" s="192" t="str">
        <f>C1</f>
        <v>SKB Tábor</v>
      </c>
      <c r="C10" s="192"/>
      <c r="D10" s="192"/>
      <c r="E10" s="192"/>
      <c r="F10" s="192"/>
      <c r="G10" s="193"/>
      <c r="H10" s="194"/>
      <c r="I10" s="194"/>
      <c r="J10" s="25">
        <f>SUM(J2:J9)</f>
        <v>200</v>
      </c>
      <c r="K10" s="30">
        <f>SUM(K2:K9)</f>
        <v>166</v>
      </c>
      <c r="L10" s="26">
        <f>SUM(L2:L9)</f>
        <v>5</v>
      </c>
      <c r="M10" s="27">
        <f>SUM(M2:M9)</f>
        <v>6</v>
      </c>
      <c r="N10" s="26">
        <f>SUM(N2:N9)</f>
        <v>2</v>
      </c>
      <c r="O10" s="27">
        <f>SUM(O2:O9)</f>
        <v>3</v>
      </c>
    </row>
    <row r="11" spans="2:7" ht="16.5" thickBot="1">
      <c r="B11" s="28"/>
      <c r="C11" s="28"/>
      <c r="D11" s="28"/>
      <c r="E11" s="28"/>
      <c r="F11" s="28"/>
      <c r="G11" s="28"/>
    </row>
    <row r="12" spans="1:15" ht="21" customHeight="1" thickBot="1">
      <c r="A12" s="96" t="s">
        <v>166</v>
      </c>
      <c r="B12" s="2" t="s">
        <v>162</v>
      </c>
      <c r="C12" s="2" t="s">
        <v>160</v>
      </c>
      <c r="D12" s="170" t="s">
        <v>1</v>
      </c>
      <c r="E12" s="171"/>
      <c r="F12" s="170" t="s">
        <v>2</v>
      </c>
      <c r="G12" s="171"/>
      <c r="H12" s="172" t="s">
        <v>13</v>
      </c>
      <c r="I12" s="173"/>
      <c r="J12" s="174" t="s">
        <v>4</v>
      </c>
      <c r="K12" s="175"/>
      <c r="L12" s="170" t="s">
        <v>3</v>
      </c>
      <c r="M12" s="171"/>
      <c r="N12" s="36" t="s">
        <v>5</v>
      </c>
      <c r="O12" s="34"/>
    </row>
    <row r="13" spans="1:15" ht="15.75">
      <c r="A13" s="4" t="s">
        <v>66</v>
      </c>
      <c r="B13" s="5" t="s">
        <v>82</v>
      </c>
      <c r="C13" s="6" t="s">
        <v>170</v>
      </c>
      <c r="D13" s="7">
        <v>21</v>
      </c>
      <c r="E13" s="8">
        <v>7</v>
      </c>
      <c r="F13" s="7">
        <v>21</v>
      </c>
      <c r="G13" s="8">
        <v>16</v>
      </c>
      <c r="H13" s="10"/>
      <c r="I13" s="9"/>
      <c r="J13" s="10">
        <f aca="true" t="shared" si="1" ref="J13:K15">D13+F13+H13</f>
        <v>42</v>
      </c>
      <c r="K13" s="11">
        <f t="shared" si="1"/>
        <v>23</v>
      </c>
      <c r="L13" s="12">
        <v>2</v>
      </c>
      <c r="M13" s="9">
        <v>0</v>
      </c>
      <c r="N13" s="12">
        <v>1</v>
      </c>
      <c r="O13" s="37">
        <v>0</v>
      </c>
    </row>
    <row r="14" spans="1:15" ht="15.75">
      <c r="A14" s="35" t="s">
        <v>65</v>
      </c>
      <c r="B14" s="13" t="s">
        <v>84</v>
      </c>
      <c r="C14" s="14" t="s">
        <v>91</v>
      </c>
      <c r="D14" s="15">
        <v>13</v>
      </c>
      <c r="E14" s="16">
        <v>21</v>
      </c>
      <c r="F14" s="15">
        <v>21</v>
      </c>
      <c r="G14" s="16">
        <v>17</v>
      </c>
      <c r="H14" s="18">
        <v>22</v>
      </c>
      <c r="I14" s="17">
        <v>20</v>
      </c>
      <c r="J14" s="18">
        <f t="shared" si="1"/>
        <v>56</v>
      </c>
      <c r="K14" s="19">
        <f t="shared" si="1"/>
        <v>58</v>
      </c>
      <c r="L14" s="20">
        <v>2</v>
      </c>
      <c r="M14" s="17">
        <v>1</v>
      </c>
      <c r="N14" s="20">
        <v>1</v>
      </c>
      <c r="O14" s="17">
        <v>0</v>
      </c>
    </row>
    <row r="15" spans="1:15" ht="15.75">
      <c r="A15" s="176" t="s">
        <v>68</v>
      </c>
      <c r="B15" s="13" t="s">
        <v>171</v>
      </c>
      <c r="C15" s="14" t="s">
        <v>70</v>
      </c>
      <c r="D15" s="177">
        <v>3</v>
      </c>
      <c r="E15" s="179">
        <v>21</v>
      </c>
      <c r="F15" s="177">
        <v>0</v>
      </c>
      <c r="G15" s="179">
        <v>21</v>
      </c>
      <c r="H15" s="185"/>
      <c r="I15" s="183"/>
      <c r="J15" s="185">
        <f t="shared" si="1"/>
        <v>3</v>
      </c>
      <c r="K15" s="187">
        <f t="shared" si="1"/>
        <v>42</v>
      </c>
      <c r="L15" s="181">
        <v>0</v>
      </c>
      <c r="M15" s="183">
        <v>2</v>
      </c>
      <c r="N15" s="181">
        <v>0</v>
      </c>
      <c r="O15" s="183">
        <v>1</v>
      </c>
    </row>
    <row r="16" spans="1:15" ht="15.75">
      <c r="A16" s="176"/>
      <c r="B16" s="13"/>
      <c r="C16" s="14"/>
      <c r="D16" s="178"/>
      <c r="E16" s="180"/>
      <c r="F16" s="178"/>
      <c r="G16" s="180"/>
      <c r="H16" s="186"/>
      <c r="I16" s="184"/>
      <c r="J16" s="186"/>
      <c r="K16" s="188"/>
      <c r="L16" s="182"/>
      <c r="M16" s="184"/>
      <c r="N16" s="182"/>
      <c r="O16" s="184"/>
    </row>
    <row r="17" spans="1:15" ht="15.75">
      <c r="A17" s="176" t="s">
        <v>65</v>
      </c>
      <c r="B17" s="13" t="s">
        <v>104</v>
      </c>
      <c r="C17" s="14" t="s">
        <v>172</v>
      </c>
      <c r="D17" s="177">
        <v>1</v>
      </c>
      <c r="E17" s="179">
        <v>21</v>
      </c>
      <c r="F17" s="177">
        <v>7</v>
      </c>
      <c r="G17" s="179">
        <v>21</v>
      </c>
      <c r="H17" s="185"/>
      <c r="I17" s="183"/>
      <c r="J17" s="185">
        <f>D17+F17+H17</f>
        <v>8</v>
      </c>
      <c r="K17" s="187">
        <f>E17+G17+I17</f>
        <v>42</v>
      </c>
      <c r="L17" s="181">
        <v>0</v>
      </c>
      <c r="M17" s="183">
        <v>2</v>
      </c>
      <c r="N17" s="181">
        <v>0</v>
      </c>
      <c r="O17" s="183">
        <v>1</v>
      </c>
    </row>
    <row r="18" spans="1:15" ht="15.75">
      <c r="A18" s="176"/>
      <c r="B18" s="13"/>
      <c r="C18" s="14"/>
      <c r="D18" s="178"/>
      <c r="E18" s="180"/>
      <c r="F18" s="178"/>
      <c r="G18" s="180"/>
      <c r="H18" s="186"/>
      <c r="I18" s="184"/>
      <c r="J18" s="186"/>
      <c r="K18" s="188"/>
      <c r="L18" s="182"/>
      <c r="M18" s="184"/>
      <c r="N18" s="182"/>
      <c r="O18" s="184"/>
    </row>
    <row r="19" spans="1:15" ht="15.75">
      <c r="A19" s="176" t="s">
        <v>10</v>
      </c>
      <c r="B19" s="13" t="s">
        <v>82</v>
      </c>
      <c r="C19" s="14" t="s">
        <v>170</v>
      </c>
      <c r="D19" s="177">
        <v>21</v>
      </c>
      <c r="E19" s="179">
        <v>16</v>
      </c>
      <c r="F19" s="177">
        <v>18</v>
      </c>
      <c r="G19" s="179">
        <v>21</v>
      </c>
      <c r="H19" s="185">
        <v>22</v>
      </c>
      <c r="I19" s="183">
        <v>20</v>
      </c>
      <c r="J19" s="185">
        <f>D19+F19+H19</f>
        <v>61</v>
      </c>
      <c r="K19" s="187">
        <f>E19+G19+I19</f>
        <v>57</v>
      </c>
      <c r="L19" s="181">
        <v>2</v>
      </c>
      <c r="M19" s="183">
        <v>1</v>
      </c>
      <c r="N19" s="181">
        <v>1</v>
      </c>
      <c r="O19" s="183">
        <v>0</v>
      </c>
    </row>
    <row r="20" spans="1:18" ht="16.5" thickBot="1">
      <c r="A20" s="176"/>
      <c r="B20" s="22" t="s">
        <v>84</v>
      </c>
      <c r="C20" s="23" t="s">
        <v>91</v>
      </c>
      <c r="D20" s="189"/>
      <c r="E20" s="190"/>
      <c r="F20" s="189"/>
      <c r="G20" s="190"/>
      <c r="H20" s="195"/>
      <c r="I20" s="191"/>
      <c r="J20" s="195"/>
      <c r="K20" s="196"/>
      <c r="L20" s="158"/>
      <c r="M20" s="191"/>
      <c r="N20" s="158"/>
      <c r="O20" s="191"/>
      <c r="R20" s="29"/>
    </row>
    <row r="21" spans="1:15" ht="19.5" thickBot="1">
      <c r="A21" s="24" t="s">
        <v>11</v>
      </c>
      <c r="B21" s="192" t="str">
        <f>B12</f>
        <v>TJ Sokol Vodňany</v>
      </c>
      <c r="C21" s="192"/>
      <c r="D21" s="192"/>
      <c r="E21" s="192"/>
      <c r="F21" s="192"/>
      <c r="G21" s="193"/>
      <c r="H21" s="194"/>
      <c r="I21" s="194"/>
      <c r="J21" s="25">
        <f>SUM(J13:J20)</f>
        <v>170</v>
      </c>
      <c r="K21" s="30">
        <f>SUM(K13:K20)</f>
        <v>222</v>
      </c>
      <c r="L21" s="26">
        <f>SUM(L13:L20)</f>
        <v>6</v>
      </c>
      <c r="M21" s="27">
        <f>SUM(M13:M20)</f>
        <v>6</v>
      </c>
      <c r="N21" s="26">
        <f>SUM(N13:N20)</f>
        <v>3</v>
      </c>
      <c r="O21" s="27">
        <f>SUM(O13:O20)</f>
        <v>2</v>
      </c>
    </row>
    <row r="22" spans="2:7" ht="16.5" thickBot="1">
      <c r="B22" s="28"/>
      <c r="C22" s="28"/>
      <c r="D22" s="28"/>
      <c r="E22" s="28"/>
      <c r="F22" s="28"/>
      <c r="G22" s="28"/>
    </row>
    <row r="23" spans="1:15" ht="21" customHeight="1" thickBot="1">
      <c r="A23" s="96" t="s">
        <v>166</v>
      </c>
      <c r="B23" s="69" t="s">
        <v>163</v>
      </c>
      <c r="C23" s="69" t="s">
        <v>159</v>
      </c>
      <c r="D23" s="170" t="s">
        <v>1</v>
      </c>
      <c r="E23" s="171"/>
      <c r="F23" s="170" t="s">
        <v>2</v>
      </c>
      <c r="G23" s="171"/>
      <c r="H23" s="172" t="s">
        <v>13</v>
      </c>
      <c r="I23" s="173"/>
      <c r="J23" s="174" t="s">
        <v>4</v>
      </c>
      <c r="K23" s="175"/>
      <c r="L23" s="170" t="s">
        <v>3</v>
      </c>
      <c r="M23" s="171"/>
      <c r="N23" s="36" t="s">
        <v>5</v>
      </c>
      <c r="O23" s="34"/>
    </row>
    <row r="24" spans="1:15" ht="15.75">
      <c r="A24" s="4" t="s">
        <v>66</v>
      </c>
      <c r="B24" s="5" t="s">
        <v>173</v>
      </c>
      <c r="C24" s="6" t="s">
        <v>122</v>
      </c>
      <c r="D24" s="7">
        <v>21</v>
      </c>
      <c r="E24" s="8">
        <v>7</v>
      </c>
      <c r="F24" s="7">
        <v>21</v>
      </c>
      <c r="G24" s="8">
        <v>12</v>
      </c>
      <c r="H24" s="10"/>
      <c r="I24" s="9"/>
      <c r="J24" s="10">
        <f aca="true" t="shared" si="2" ref="J24:K26">D24+F24+H24</f>
        <v>42</v>
      </c>
      <c r="K24" s="11">
        <f t="shared" si="2"/>
        <v>19</v>
      </c>
      <c r="L24" s="12">
        <v>2</v>
      </c>
      <c r="M24" s="9">
        <v>0</v>
      </c>
      <c r="N24" s="12">
        <v>1</v>
      </c>
      <c r="O24" s="37">
        <v>0</v>
      </c>
    </row>
    <row r="25" spans="1:15" ht="15.75">
      <c r="A25" s="35" t="s">
        <v>67</v>
      </c>
      <c r="B25" s="13" t="s">
        <v>90</v>
      </c>
      <c r="C25" s="14" t="s">
        <v>73</v>
      </c>
      <c r="D25" s="15">
        <v>21</v>
      </c>
      <c r="E25" s="16">
        <v>11</v>
      </c>
      <c r="F25" s="15">
        <v>21</v>
      </c>
      <c r="G25" s="16">
        <v>11</v>
      </c>
      <c r="H25" s="18"/>
      <c r="I25" s="17"/>
      <c r="J25" s="18">
        <f t="shared" si="2"/>
        <v>42</v>
      </c>
      <c r="K25" s="19">
        <f t="shared" si="2"/>
        <v>22</v>
      </c>
      <c r="L25" s="20">
        <v>2</v>
      </c>
      <c r="M25" s="17">
        <v>0</v>
      </c>
      <c r="N25" s="20">
        <v>1</v>
      </c>
      <c r="O25" s="17">
        <v>0</v>
      </c>
    </row>
    <row r="26" spans="1:15" ht="15.75">
      <c r="A26" s="176" t="s">
        <v>68</v>
      </c>
      <c r="B26" s="13" t="s">
        <v>179</v>
      </c>
      <c r="C26" s="14" t="s">
        <v>92</v>
      </c>
      <c r="D26" s="177">
        <v>21</v>
      </c>
      <c r="E26" s="179">
        <v>9</v>
      </c>
      <c r="F26" s="177">
        <v>21</v>
      </c>
      <c r="G26" s="179">
        <v>13</v>
      </c>
      <c r="H26" s="185"/>
      <c r="I26" s="183"/>
      <c r="J26" s="185">
        <f t="shared" si="2"/>
        <v>42</v>
      </c>
      <c r="K26" s="187">
        <f t="shared" si="2"/>
        <v>22</v>
      </c>
      <c r="L26" s="181">
        <v>2</v>
      </c>
      <c r="M26" s="183">
        <v>0</v>
      </c>
      <c r="N26" s="181">
        <v>1</v>
      </c>
      <c r="O26" s="183">
        <v>0</v>
      </c>
    </row>
    <row r="27" spans="1:15" ht="15.75">
      <c r="A27" s="176"/>
      <c r="B27" s="13"/>
      <c r="C27" s="14"/>
      <c r="D27" s="178"/>
      <c r="E27" s="180"/>
      <c r="F27" s="178"/>
      <c r="G27" s="180"/>
      <c r="H27" s="186"/>
      <c r="I27" s="184"/>
      <c r="J27" s="186"/>
      <c r="K27" s="188"/>
      <c r="L27" s="182"/>
      <c r="M27" s="184"/>
      <c r="N27" s="182"/>
      <c r="O27" s="184"/>
    </row>
    <row r="28" spans="1:15" ht="15.75">
      <c r="A28" s="176" t="s">
        <v>65</v>
      </c>
      <c r="B28" s="13" t="s">
        <v>113</v>
      </c>
      <c r="C28" s="14" t="s">
        <v>178</v>
      </c>
      <c r="D28" s="177">
        <v>21</v>
      </c>
      <c r="E28" s="179">
        <v>8</v>
      </c>
      <c r="F28" s="177">
        <v>21</v>
      </c>
      <c r="G28" s="179">
        <v>4</v>
      </c>
      <c r="H28" s="185"/>
      <c r="I28" s="183"/>
      <c r="J28" s="185">
        <f>D28+F28+H28</f>
        <v>42</v>
      </c>
      <c r="K28" s="187">
        <f>E28+G28+I28</f>
        <v>12</v>
      </c>
      <c r="L28" s="181">
        <v>2</v>
      </c>
      <c r="M28" s="183">
        <v>0</v>
      </c>
      <c r="N28" s="181">
        <v>1</v>
      </c>
      <c r="O28" s="183">
        <v>0</v>
      </c>
    </row>
    <row r="29" spans="1:15" ht="15.75">
      <c r="A29" s="176"/>
      <c r="B29" s="13"/>
      <c r="C29" s="14"/>
      <c r="D29" s="178"/>
      <c r="E29" s="180"/>
      <c r="F29" s="178"/>
      <c r="G29" s="180"/>
      <c r="H29" s="186"/>
      <c r="I29" s="184"/>
      <c r="J29" s="186"/>
      <c r="K29" s="188"/>
      <c r="L29" s="182"/>
      <c r="M29" s="184"/>
      <c r="N29" s="182"/>
      <c r="O29" s="184"/>
    </row>
    <row r="30" spans="1:15" ht="15.75">
      <c r="A30" s="176" t="s">
        <v>10</v>
      </c>
      <c r="B30" s="13" t="s">
        <v>173</v>
      </c>
      <c r="C30" s="14" t="s">
        <v>122</v>
      </c>
      <c r="D30" s="177">
        <v>21</v>
      </c>
      <c r="E30" s="179">
        <v>12</v>
      </c>
      <c r="F30" s="177">
        <v>21</v>
      </c>
      <c r="G30" s="179">
        <v>7</v>
      </c>
      <c r="H30" s="185"/>
      <c r="I30" s="183"/>
      <c r="J30" s="185">
        <f>D30+F30+H30</f>
        <v>42</v>
      </c>
      <c r="K30" s="187">
        <f>E30+G30+I30</f>
        <v>19</v>
      </c>
      <c r="L30" s="181">
        <v>2</v>
      </c>
      <c r="M30" s="183">
        <v>0</v>
      </c>
      <c r="N30" s="181">
        <v>1</v>
      </c>
      <c r="O30" s="183">
        <v>0</v>
      </c>
    </row>
    <row r="31" spans="1:15" ht="16.5" thickBot="1">
      <c r="A31" s="176"/>
      <c r="B31" s="22" t="s">
        <v>90</v>
      </c>
      <c r="C31" s="23" t="s">
        <v>178</v>
      </c>
      <c r="D31" s="189"/>
      <c r="E31" s="190"/>
      <c r="F31" s="189"/>
      <c r="G31" s="190"/>
      <c r="H31" s="195"/>
      <c r="I31" s="191"/>
      <c r="J31" s="195"/>
      <c r="K31" s="196"/>
      <c r="L31" s="158"/>
      <c r="M31" s="191"/>
      <c r="N31" s="158"/>
      <c r="O31" s="191"/>
    </row>
    <row r="32" spans="1:15" ht="19.5" thickBot="1">
      <c r="A32" s="24" t="s">
        <v>11</v>
      </c>
      <c r="B32" s="197" t="str">
        <f>B23</f>
        <v>TJ Sokol Č. Budějovice A</v>
      </c>
      <c r="C32" s="198"/>
      <c r="D32" s="198"/>
      <c r="E32" s="198"/>
      <c r="F32" s="198"/>
      <c r="G32" s="199"/>
      <c r="H32" s="194"/>
      <c r="I32" s="194"/>
      <c r="J32" s="25">
        <f>SUM(J24:J31)</f>
        <v>210</v>
      </c>
      <c r="K32" s="30">
        <f>SUM(K24:K31)</f>
        <v>94</v>
      </c>
      <c r="L32" s="26">
        <f>SUM(L24:L31)</f>
        <v>10</v>
      </c>
      <c r="M32" s="27">
        <f>SUM(M24:M31)</f>
        <v>0</v>
      </c>
      <c r="N32" s="26">
        <f>SUM(N24:N31)</f>
        <v>5</v>
      </c>
      <c r="O32" s="27">
        <f>SUM(O24:O31)</f>
        <v>0</v>
      </c>
    </row>
    <row r="33" spans="1:11" ht="16.5" thickBot="1">
      <c r="A33" s="31"/>
      <c r="B33" s="32"/>
      <c r="C33" s="32"/>
      <c r="D33" s="32"/>
      <c r="E33" s="32"/>
      <c r="F33" s="32"/>
      <c r="G33" s="32"/>
      <c r="H33" s="31"/>
      <c r="I33" s="31"/>
      <c r="J33" s="31"/>
      <c r="K33" s="31"/>
    </row>
    <row r="34" spans="1:15" ht="21" customHeight="1" thickBot="1">
      <c r="A34" s="96" t="s">
        <v>166</v>
      </c>
      <c r="B34" s="2" t="s">
        <v>164</v>
      </c>
      <c r="C34" s="69" t="s">
        <v>158</v>
      </c>
      <c r="D34" s="170" t="s">
        <v>1</v>
      </c>
      <c r="E34" s="171"/>
      <c r="F34" s="170" t="s">
        <v>2</v>
      </c>
      <c r="G34" s="171"/>
      <c r="H34" s="172" t="s">
        <v>13</v>
      </c>
      <c r="I34" s="173"/>
      <c r="J34" s="174" t="s">
        <v>4</v>
      </c>
      <c r="K34" s="175"/>
      <c r="L34" s="170" t="s">
        <v>3</v>
      </c>
      <c r="M34" s="171"/>
      <c r="N34" s="36" t="s">
        <v>5</v>
      </c>
      <c r="O34" s="34"/>
    </row>
    <row r="35" spans="1:15" ht="15.75">
      <c r="A35" s="4" t="s">
        <v>66</v>
      </c>
      <c r="B35" s="5" t="s">
        <v>72</v>
      </c>
      <c r="C35" s="6" t="s">
        <v>174</v>
      </c>
      <c r="D35" s="7">
        <v>21</v>
      </c>
      <c r="E35" s="8">
        <v>18</v>
      </c>
      <c r="F35" s="7">
        <v>21</v>
      </c>
      <c r="G35" s="8">
        <v>11</v>
      </c>
      <c r="H35" s="10"/>
      <c r="I35" s="9"/>
      <c r="J35" s="10">
        <f aca="true" t="shared" si="3" ref="J35:K37">D35+F35+H35</f>
        <v>42</v>
      </c>
      <c r="K35" s="11">
        <f t="shared" si="3"/>
        <v>29</v>
      </c>
      <c r="L35" s="12">
        <v>2</v>
      </c>
      <c r="M35" s="9">
        <v>0</v>
      </c>
      <c r="N35" s="12">
        <v>1</v>
      </c>
      <c r="O35" s="37">
        <v>0</v>
      </c>
    </row>
    <row r="36" spans="1:17" ht="18.75">
      <c r="A36" s="35" t="s">
        <v>67</v>
      </c>
      <c r="B36" s="13" t="s">
        <v>74</v>
      </c>
      <c r="C36" s="14" t="s">
        <v>77</v>
      </c>
      <c r="D36" s="15">
        <v>21</v>
      </c>
      <c r="E36" s="16">
        <v>16</v>
      </c>
      <c r="F36" s="15">
        <v>21</v>
      </c>
      <c r="G36" s="16">
        <v>19</v>
      </c>
      <c r="H36" s="18"/>
      <c r="I36" s="17"/>
      <c r="J36" s="18">
        <f t="shared" si="3"/>
        <v>42</v>
      </c>
      <c r="K36" s="19">
        <f t="shared" si="3"/>
        <v>35</v>
      </c>
      <c r="L36" s="20">
        <v>2</v>
      </c>
      <c r="M36" s="17">
        <v>0</v>
      </c>
      <c r="N36" s="20">
        <v>1</v>
      </c>
      <c r="O36" s="17">
        <v>0</v>
      </c>
      <c r="Q36" s="33"/>
    </row>
    <row r="37" spans="1:15" ht="15.75">
      <c r="A37" s="176" t="s">
        <v>68</v>
      </c>
      <c r="B37" s="13" t="s">
        <v>93</v>
      </c>
      <c r="C37" s="14" t="s">
        <v>175</v>
      </c>
      <c r="D37" s="177">
        <v>21</v>
      </c>
      <c r="E37" s="179">
        <v>19</v>
      </c>
      <c r="F37" s="177">
        <v>20</v>
      </c>
      <c r="G37" s="179">
        <v>22</v>
      </c>
      <c r="H37" s="185">
        <v>15</v>
      </c>
      <c r="I37" s="183">
        <v>21</v>
      </c>
      <c r="J37" s="185">
        <f t="shared" si="3"/>
        <v>56</v>
      </c>
      <c r="K37" s="187">
        <f t="shared" si="3"/>
        <v>62</v>
      </c>
      <c r="L37" s="181">
        <v>1</v>
      </c>
      <c r="M37" s="183">
        <v>2</v>
      </c>
      <c r="N37" s="181">
        <v>0</v>
      </c>
      <c r="O37" s="183">
        <v>1</v>
      </c>
    </row>
    <row r="38" spans="1:15" ht="15.75">
      <c r="A38" s="176"/>
      <c r="B38" s="13"/>
      <c r="C38" s="14"/>
      <c r="D38" s="178"/>
      <c r="E38" s="180"/>
      <c r="F38" s="178"/>
      <c r="G38" s="180"/>
      <c r="H38" s="186"/>
      <c r="I38" s="184"/>
      <c r="J38" s="186"/>
      <c r="K38" s="188"/>
      <c r="L38" s="182"/>
      <c r="M38" s="184"/>
      <c r="N38" s="182"/>
      <c r="O38" s="184"/>
    </row>
    <row r="39" spans="1:15" ht="15.75">
      <c r="A39" s="176" t="s">
        <v>65</v>
      </c>
      <c r="B39" s="13" t="s">
        <v>176</v>
      </c>
      <c r="C39" s="14" t="s">
        <v>177</v>
      </c>
      <c r="D39" s="177">
        <v>7</v>
      </c>
      <c r="E39" s="179">
        <v>21</v>
      </c>
      <c r="F39" s="177">
        <v>6</v>
      </c>
      <c r="G39" s="179">
        <v>21</v>
      </c>
      <c r="H39" s="185"/>
      <c r="I39" s="183"/>
      <c r="J39" s="185">
        <f>D39+F39+H39</f>
        <v>13</v>
      </c>
      <c r="K39" s="187">
        <f>E39+G39+I39</f>
        <v>42</v>
      </c>
      <c r="L39" s="181">
        <v>0</v>
      </c>
      <c r="M39" s="183">
        <v>2</v>
      </c>
      <c r="N39" s="181">
        <v>0</v>
      </c>
      <c r="O39" s="183">
        <v>1</v>
      </c>
    </row>
    <row r="40" spans="1:15" ht="15.75">
      <c r="A40" s="176"/>
      <c r="B40" s="13"/>
      <c r="C40" s="14"/>
      <c r="D40" s="178"/>
      <c r="E40" s="180"/>
      <c r="F40" s="178"/>
      <c r="G40" s="180"/>
      <c r="H40" s="186"/>
      <c r="I40" s="184"/>
      <c r="J40" s="186"/>
      <c r="K40" s="188"/>
      <c r="L40" s="182"/>
      <c r="M40" s="184"/>
      <c r="N40" s="182"/>
      <c r="O40" s="184"/>
    </row>
    <row r="41" spans="1:15" ht="15.75">
      <c r="A41" s="176" t="s">
        <v>10</v>
      </c>
      <c r="B41" s="13" t="s">
        <v>72</v>
      </c>
      <c r="C41" s="14" t="s">
        <v>175</v>
      </c>
      <c r="D41" s="177">
        <v>21</v>
      </c>
      <c r="E41" s="179">
        <v>19</v>
      </c>
      <c r="F41" s="177">
        <v>21</v>
      </c>
      <c r="G41" s="179">
        <v>23</v>
      </c>
      <c r="H41" s="185">
        <v>21</v>
      </c>
      <c r="I41" s="183">
        <v>13</v>
      </c>
      <c r="J41" s="185">
        <f>D41+F41+H41</f>
        <v>63</v>
      </c>
      <c r="K41" s="187">
        <f>E41+G41+I41</f>
        <v>55</v>
      </c>
      <c r="L41" s="181">
        <v>2</v>
      </c>
      <c r="M41" s="183">
        <v>1</v>
      </c>
      <c r="N41" s="181">
        <v>1</v>
      </c>
      <c r="O41" s="183">
        <v>0</v>
      </c>
    </row>
    <row r="42" spans="1:15" ht="16.5" thickBot="1">
      <c r="A42" s="176"/>
      <c r="B42" s="22" t="s">
        <v>74</v>
      </c>
      <c r="C42" s="23" t="s">
        <v>177</v>
      </c>
      <c r="D42" s="189"/>
      <c r="E42" s="190"/>
      <c r="F42" s="189"/>
      <c r="G42" s="190"/>
      <c r="H42" s="195"/>
      <c r="I42" s="191"/>
      <c r="J42" s="195"/>
      <c r="K42" s="196"/>
      <c r="L42" s="158"/>
      <c r="M42" s="191"/>
      <c r="N42" s="158"/>
      <c r="O42" s="191"/>
    </row>
    <row r="43" spans="1:15" ht="19.5" thickBot="1">
      <c r="A43" s="24" t="s">
        <v>11</v>
      </c>
      <c r="B43" s="192" t="str">
        <f>B34</f>
        <v>SKB Č. Krumlov B</v>
      </c>
      <c r="C43" s="192"/>
      <c r="D43" s="192"/>
      <c r="E43" s="192"/>
      <c r="F43" s="192"/>
      <c r="G43" s="193"/>
      <c r="H43" s="194"/>
      <c r="I43" s="194"/>
      <c r="J43" s="25">
        <f>SUM(J35:J42)</f>
        <v>216</v>
      </c>
      <c r="K43" s="30">
        <f>SUM(K35:K42)</f>
        <v>223</v>
      </c>
      <c r="L43" s="26">
        <f>SUM(L35:L42)</f>
        <v>7</v>
      </c>
      <c r="M43" s="27">
        <f>SUM(M35:M42)</f>
        <v>5</v>
      </c>
      <c r="N43" s="26">
        <f>SUM(N35:N42)</f>
        <v>3</v>
      </c>
      <c r="O43" s="27">
        <f>SUM(O35:O42)</f>
        <v>2</v>
      </c>
    </row>
    <row r="45" spans="1:15" ht="18" customHeight="1" hidden="1" thickBot="1">
      <c r="A45" s="40" t="s">
        <v>0</v>
      </c>
      <c r="B45" s="38"/>
      <c r="C45" s="2"/>
      <c r="D45" s="170" t="s">
        <v>1</v>
      </c>
      <c r="E45" s="171"/>
      <c r="F45" s="170" t="s">
        <v>2</v>
      </c>
      <c r="G45" s="171"/>
      <c r="H45" s="172" t="s">
        <v>13</v>
      </c>
      <c r="I45" s="173"/>
      <c r="J45" s="174" t="s">
        <v>4</v>
      </c>
      <c r="K45" s="175"/>
      <c r="L45" s="170" t="s">
        <v>3</v>
      </c>
      <c r="M45" s="171"/>
      <c r="N45" s="36" t="s">
        <v>5</v>
      </c>
      <c r="O45" s="34"/>
    </row>
    <row r="46" spans="1:15" ht="15.75" hidden="1">
      <c r="A46" s="4" t="s">
        <v>66</v>
      </c>
      <c r="B46" s="5"/>
      <c r="C46" s="6"/>
      <c r="D46" s="7"/>
      <c r="E46" s="8"/>
      <c r="F46" s="7"/>
      <c r="G46" s="8"/>
      <c r="H46" s="10"/>
      <c r="I46" s="9"/>
      <c r="J46" s="10">
        <f aca="true" t="shared" si="4" ref="J46:K48">D46+F46+H46</f>
        <v>0</v>
      </c>
      <c r="K46" s="11">
        <f t="shared" si="4"/>
        <v>0</v>
      </c>
      <c r="L46" s="12"/>
      <c r="M46" s="9"/>
      <c r="N46" s="12"/>
      <c r="O46" s="37"/>
    </row>
    <row r="47" spans="1:15" ht="15.75" hidden="1">
      <c r="A47" s="35" t="s">
        <v>67</v>
      </c>
      <c r="B47" s="13"/>
      <c r="C47" s="14"/>
      <c r="D47" s="15"/>
      <c r="E47" s="16"/>
      <c r="F47" s="15"/>
      <c r="G47" s="16"/>
      <c r="H47" s="18"/>
      <c r="I47" s="17"/>
      <c r="J47" s="18">
        <f t="shared" si="4"/>
        <v>0</v>
      </c>
      <c r="K47" s="19">
        <f t="shared" si="4"/>
        <v>0</v>
      </c>
      <c r="L47" s="20"/>
      <c r="M47" s="17"/>
      <c r="N47" s="20"/>
      <c r="O47" s="17"/>
    </row>
    <row r="48" spans="1:15" ht="15.75" hidden="1">
      <c r="A48" s="176" t="s">
        <v>8</v>
      </c>
      <c r="B48" s="13"/>
      <c r="C48" s="14"/>
      <c r="D48" s="177"/>
      <c r="E48" s="179"/>
      <c r="F48" s="177"/>
      <c r="G48" s="179"/>
      <c r="H48" s="185"/>
      <c r="I48" s="183"/>
      <c r="J48" s="185">
        <f t="shared" si="4"/>
        <v>0</v>
      </c>
      <c r="K48" s="187">
        <f t="shared" si="4"/>
        <v>0</v>
      </c>
      <c r="L48" s="181"/>
      <c r="M48" s="183"/>
      <c r="N48" s="181"/>
      <c r="O48" s="183"/>
    </row>
    <row r="49" spans="1:15" ht="15.75" hidden="1">
      <c r="A49" s="176"/>
      <c r="B49" s="13"/>
      <c r="C49" s="14"/>
      <c r="D49" s="178"/>
      <c r="E49" s="180"/>
      <c r="F49" s="178"/>
      <c r="G49" s="180"/>
      <c r="H49" s="186"/>
      <c r="I49" s="184"/>
      <c r="J49" s="186"/>
      <c r="K49" s="188"/>
      <c r="L49" s="182"/>
      <c r="M49" s="184"/>
      <c r="N49" s="182"/>
      <c r="O49" s="184"/>
    </row>
    <row r="50" spans="1:15" ht="15.75" hidden="1">
      <c r="A50" s="176" t="s">
        <v>9</v>
      </c>
      <c r="B50" s="13"/>
      <c r="C50" s="14"/>
      <c r="D50" s="177"/>
      <c r="E50" s="179"/>
      <c r="F50" s="177"/>
      <c r="G50" s="179"/>
      <c r="H50" s="185"/>
      <c r="I50" s="183"/>
      <c r="J50" s="185">
        <f>D50+F50+H50</f>
        <v>0</v>
      </c>
      <c r="K50" s="187">
        <f>E50+G50+I50</f>
        <v>0</v>
      </c>
      <c r="L50" s="181"/>
      <c r="M50" s="183"/>
      <c r="N50" s="181"/>
      <c r="O50" s="183"/>
    </row>
    <row r="51" spans="1:15" ht="15.75" hidden="1">
      <c r="A51" s="176"/>
      <c r="B51" s="13"/>
      <c r="C51" s="14"/>
      <c r="D51" s="178"/>
      <c r="E51" s="180"/>
      <c r="F51" s="178"/>
      <c r="G51" s="180"/>
      <c r="H51" s="186"/>
      <c r="I51" s="184"/>
      <c r="J51" s="186"/>
      <c r="K51" s="188"/>
      <c r="L51" s="182"/>
      <c r="M51" s="184"/>
      <c r="N51" s="182"/>
      <c r="O51" s="184"/>
    </row>
    <row r="52" spans="1:15" ht="15.75" hidden="1">
      <c r="A52" s="176" t="s">
        <v>10</v>
      </c>
      <c r="B52" s="13"/>
      <c r="C52" s="14"/>
      <c r="D52" s="177"/>
      <c r="E52" s="179"/>
      <c r="F52" s="177"/>
      <c r="G52" s="179"/>
      <c r="H52" s="185"/>
      <c r="I52" s="183"/>
      <c r="J52" s="185">
        <f>D52+F52+H52</f>
        <v>0</v>
      </c>
      <c r="K52" s="187">
        <f>E52+G52+I52</f>
        <v>0</v>
      </c>
      <c r="L52" s="181"/>
      <c r="M52" s="183"/>
      <c r="N52" s="181"/>
      <c r="O52" s="183"/>
    </row>
    <row r="53" spans="1:15" ht="16.5" hidden="1" thickBot="1">
      <c r="A53" s="176"/>
      <c r="B53" s="22"/>
      <c r="C53" s="23"/>
      <c r="D53" s="189"/>
      <c r="E53" s="190"/>
      <c r="F53" s="189"/>
      <c r="G53" s="190"/>
      <c r="H53" s="195"/>
      <c r="I53" s="191"/>
      <c r="J53" s="195"/>
      <c r="K53" s="196"/>
      <c r="L53" s="158"/>
      <c r="M53" s="191"/>
      <c r="N53" s="158"/>
      <c r="O53" s="191"/>
    </row>
    <row r="54" spans="1:15" ht="19.5" hidden="1" thickBot="1">
      <c r="A54" s="24" t="s">
        <v>11</v>
      </c>
      <c r="B54" s="192"/>
      <c r="C54" s="192"/>
      <c r="D54" s="192"/>
      <c r="E54" s="192"/>
      <c r="F54" s="192"/>
      <c r="G54" s="193"/>
      <c r="H54" s="194"/>
      <c r="I54" s="194"/>
      <c r="J54" s="25">
        <f>SUM(J46:J53)</f>
        <v>0</v>
      </c>
      <c r="K54" s="30">
        <f>SUM(K46:K53)</f>
        <v>0</v>
      </c>
      <c r="L54" s="26">
        <f>SUM(L46:L53)</f>
        <v>0</v>
      </c>
      <c r="M54" s="27">
        <f>SUM(M46:M53)</f>
        <v>0</v>
      </c>
      <c r="N54" s="26">
        <f>SUM(N46:N53)</f>
        <v>0</v>
      </c>
      <c r="O54" s="27">
        <f>SUM(O46:O53)</f>
        <v>0</v>
      </c>
    </row>
  </sheetData>
  <sheetProtection/>
  <mergeCells count="230">
    <mergeCell ref="B54:G54"/>
    <mergeCell ref="H54:I54"/>
    <mergeCell ref="I52:I53"/>
    <mergeCell ref="J52:J53"/>
    <mergeCell ref="K52:K53"/>
    <mergeCell ref="L52:L53"/>
    <mergeCell ref="M52:M53"/>
    <mergeCell ref="N52:N53"/>
    <mergeCell ref="N50:N51"/>
    <mergeCell ref="O50:O51"/>
    <mergeCell ref="A52:A53"/>
    <mergeCell ref="D52:D53"/>
    <mergeCell ref="E52:E53"/>
    <mergeCell ref="F52:F53"/>
    <mergeCell ref="G52:G53"/>
    <mergeCell ref="H52:H53"/>
    <mergeCell ref="O52:O53"/>
    <mergeCell ref="O48:O49"/>
    <mergeCell ref="A50:A51"/>
    <mergeCell ref="D50:D51"/>
    <mergeCell ref="E50:E51"/>
    <mergeCell ref="F50:F51"/>
    <mergeCell ref="G50:G51"/>
    <mergeCell ref="H50:H51"/>
    <mergeCell ref="I50:I51"/>
    <mergeCell ref="J50:J51"/>
    <mergeCell ref="K50:K51"/>
    <mergeCell ref="I48:I49"/>
    <mergeCell ref="J48:J49"/>
    <mergeCell ref="K48:K49"/>
    <mergeCell ref="L48:L49"/>
    <mergeCell ref="M48:M49"/>
    <mergeCell ref="N48:N49"/>
    <mergeCell ref="A48:A49"/>
    <mergeCell ref="D48:D49"/>
    <mergeCell ref="E48:E49"/>
    <mergeCell ref="F48:F49"/>
    <mergeCell ref="G48:G49"/>
    <mergeCell ref="H48:H49"/>
    <mergeCell ref="L50:L51"/>
    <mergeCell ref="M50:M51"/>
    <mergeCell ref="B43:G43"/>
    <mergeCell ref="H43:I43"/>
    <mergeCell ref="D45:E45"/>
    <mergeCell ref="F45:G45"/>
    <mergeCell ref="H45:I45"/>
    <mergeCell ref="J45:K45"/>
    <mergeCell ref="L45:M45"/>
    <mergeCell ref="I41:I42"/>
    <mergeCell ref="J41:J42"/>
    <mergeCell ref="K41:K42"/>
    <mergeCell ref="L41:L42"/>
    <mergeCell ref="M41:M42"/>
    <mergeCell ref="N39:N40"/>
    <mergeCell ref="O39:O40"/>
    <mergeCell ref="A41:A42"/>
    <mergeCell ref="D41:D42"/>
    <mergeCell ref="E41:E42"/>
    <mergeCell ref="F41:F42"/>
    <mergeCell ref="G41:G42"/>
    <mergeCell ref="H41:H42"/>
    <mergeCell ref="O41:O42"/>
    <mergeCell ref="N41:N42"/>
    <mergeCell ref="O37:O38"/>
    <mergeCell ref="A39:A40"/>
    <mergeCell ref="D39:D40"/>
    <mergeCell ref="E39:E40"/>
    <mergeCell ref="F39:F40"/>
    <mergeCell ref="G39:G40"/>
    <mergeCell ref="H39:H40"/>
    <mergeCell ref="I39:I40"/>
    <mergeCell ref="J39:J40"/>
    <mergeCell ref="K39:K40"/>
    <mergeCell ref="I37:I38"/>
    <mergeCell ref="J37:J38"/>
    <mergeCell ref="K37:K38"/>
    <mergeCell ref="L37:L38"/>
    <mergeCell ref="M37:M38"/>
    <mergeCell ref="N37:N38"/>
    <mergeCell ref="A37:A38"/>
    <mergeCell ref="D37:D38"/>
    <mergeCell ref="E37:E38"/>
    <mergeCell ref="F37:F38"/>
    <mergeCell ref="G37:G38"/>
    <mergeCell ref="H37:H38"/>
    <mergeCell ref="L39:L40"/>
    <mergeCell ref="M39:M40"/>
    <mergeCell ref="B32:G32"/>
    <mergeCell ref="H32:I32"/>
    <mergeCell ref="D34:E34"/>
    <mergeCell ref="F34:G34"/>
    <mergeCell ref="H34:I34"/>
    <mergeCell ref="J34:K34"/>
    <mergeCell ref="L34:M34"/>
    <mergeCell ref="I30:I31"/>
    <mergeCell ref="J30:J31"/>
    <mergeCell ref="K30:K31"/>
    <mergeCell ref="L30:L31"/>
    <mergeCell ref="M30:M31"/>
    <mergeCell ref="N28:N29"/>
    <mergeCell ref="O28:O29"/>
    <mergeCell ref="A30:A31"/>
    <mergeCell ref="D30:D31"/>
    <mergeCell ref="E30:E31"/>
    <mergeCell ref="F30:F31"/>
    <mergeCell ref="G30:G31"/>
    <mergeCell ref="H30:H31"/>
    <mergeCell ref="O30:O31"/>
    <mergeCell ref="N30:N31"/>
    <mergeCell ref="O26:O27"/>
    <mergeCell ref="A28:A29"/>
    <mergeCell ref="D28:D29"/>
    <mergeCell ref="E28:E29"/>
    <mergeCell ref="F28:F29"/>
    <mergeCell ref="G28:G29"/>
    <mergeCell ref="H28:H29"/>
    <mergeCell ref="I28:I29"/>
    <mergeCell ref="J28:J29"/>
    <mergeCell ref="K28:K29"/>
    <mergeCell ref="I26:I27"/>
    <mergeCell ref="J26:J27"/>
    <mergeCell ref="K26:K27"/>
    <mergeCell ref="L26:L27"/>
    <mergeCell ref="M26:M27"/>
    <mergeCell ref="N26:N27"/>
    <mergeCell ref="A26:A27"/>
    <mergeCell ref="D26:D27"/>
    <mergeCell ref="E26:E27"/>
    <mergeCell ref="F26:F27"/>
    <mergeCell ref="G26:G27"/>
    <mergeCell ref="H26:H27"/>
    <mergeCell ref="L28:L29"/>
    <mergeCell ref="M28:M29"/>
    <mergeCell ref="B21:G21"/>
    <mergeCell ref="H21:I21"/>
    <mergeCell ref="D23:E23"/>
    <mergeCell ref="F23:G23"/>
    <mergeCell ref="H23:I23"/>
    <mergeCell ref="J23:K23"/>
    <mergeCell ref="L23:M23"/>
    <mergeCell ref="I19:I20"/>
    <mergeCell ref="J19:J20"/>
    <mergeCell ref="K19:K20"/>
    <mergeCell ref="L19:L20"/>
    <mergeCell ref="M19:M20"/>
    <mergeCell ref="N17:N18"/>
    <mergeCell ref="O17:O18"/>
    <mergeCell ref="A19:A20"/>
    <mergeCell ref="D19:D20"/>
    <mergeCell ref="E19:E20"/>
    <mergeCell ref="F19:F20"/>
    <mergeCell ref="G19:G20"/>
    <mergeCell ref="H19:H20"/>
    <mergeCell ref="O19:O20"/>
    <mergeCell ref="N19:N20"/>
    <mergeCell ref="O15:O16"/>
    <mergeCell ref="A17:A18"/>
    <mergeCell ref="D17:D18"/>
    <mergeCell ref="E17:E18"/>
    <mergeCell ref="F17:F18"/>
    <mergeCell ref="G17:G18"/>
    <mergeCell ref="H17:H18"/>
    <mergeCell ref="I17:I18"/>
    <mergeCell ref="J17:J18"/>
    <mergeCell ref="K17:K18"/>
    <mergeCell ref="I15:I16"/>
    <mergeCell ref="J15:J16"/>
    <mergeCell ref="K15:K16"/>
    <mergeCell ref="L15:L16"/>
    <mergeCell ref="M15:M16"/>
    <mergeCell ref="N15:N16"/>
    <mergeCell ref="A15:A16"/>
    <mergeCell ref="D15:D16"/>
    <mergeCell ref="E15:E16"/>
    <mergeCell ref="F15:F16"/>
    <mergeCell ref="G15:G16"/>
    <mergeCell ref="H15:H16"/>
    <mergeCell ref="L17:L18"/>
    <mergeCell ref="M17:M18"/>
    <mergeCell ref="D12:E12"/>
    <mergeCell ref="F12:G12"/>
    <mergeCell ref="H12:I12"/>
    <mergeCell ref="J12:K12"/>
    <mergeCell ref="L12:M12"/>
    <mergeCell ref="H8:H9"/>
    <mergeCell ref="I8:I9"/>
    <mergeCell ref="J8:J9"/>
    <mergeCell ref="K8:K9"/>
    <mergeCell ref="L8:L9"/>
    <mergeCell ref="M8:M9"/>
    <mergeCell ref="A8:A9"/>
    <mergeCell ref="D8:D9"/>
    <mergeCell ref="E8:E9"/>
    <mergeCell ref="F8:F9"/>
    <mergeCell ref="G8:G9"/>
    <mergeCell ref="N8:N9"/>
    <mergeCell ref="O8:O9"/>
    <mergeCell ref="B10:G10"/>
    <mergeCell ref="H10:I10"/>
    <mergeCell ref="N4:N5"/>
    <mergeCell ref="O4:O5"/>
    <mergeCell ref="A6:A7"/>
    <mergeCell ref="D6:D7"/>
    <mergeCell ref="E6:E7"/>
    <mergeCell ref="F6:F7"/>
    <mergeCell ref="G6:G7"/>
    <mergeCell ref="H6:H7"/>
    <mergeCell ref="I6:I7"/>
    <mergeCell ref="J6:J7"/>
    <mergeCell ref="H4:H5"/>
    <mergeCell ref="I4:I5"/>
    <mergeCell ref="J4:J5"/>
    <mergeCell ref="K4:K5"/>
    <mergeCell ref="L4:L5"/>
    <mergeCell ref="M4:M5"/>
    <mergeCell ref="K6:K7"/>
    <mergeCell ref="L6:L7"/>
    <mergeCell ref="M6:M7"/>
    <mergeCell ref="N6:N7"/>
    <mergeCell ref="O6:O7"/>
    <mergeCell ref="D1:E1"/>
    <mergeCell ref="F1:G1"/>
    <mergeCell ref="H1:I1"/>
    <mergeCell ref="J1:K1"/>
    <mergeCell ref="L1:M1"/>
    <mergeCell ref="A4:A5"/>
    <mergeCell ref="D4:D5"/>
    <mergeCell ref="E4:E5"/>
    <mergeCell ref="F4:F5"/>
    <mergeCell ref="G4:G5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portrait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R54"/>
  <sheetViews>
    <sheetView zoomScalePageLayoutView="0" workbookViewId="0" topLeftCell="A1">
      <selection activeCell="B22" sqref="B22"/>
    </sheetView>
  </sheetViews>
  <sheetFormatPr defaultColWidth="8.8515625" defaultRowHeight="15"/>
  <cols>
    <col min="1" max="1" width="16.8515625" style="0" customWidth="1"/>
    <col min="2" max="2" width="23.7109375" style="0" customWidth="1"/>
    <col min="3" max="3" width="22.28125" style="0" customWidth="1"/>
    <col min="4" max="7" width="4.28125" style="0" customWidth="1"/>
    <col min="8" max="8" width="4.421875" style="0" customWidth="1"/>
    <col min="9" max="9" width="4.28125" style="0" customWidth="1"/>
    <col min="10" max="11" width="5.421875" style="0" customWidth="1"/>
    <col min="12" max="13" width="4.28125" style="0" customWidth="1"/>
    <col min="14" max="15" width="4.7109375" style="0" customWidth="1"/>
  </cols>
  <sheetData>
    <row r="1" spans="1:15" ht="21" customHeight="1" thickBot="1">
      <c r="A1" s="96" t="s">
        <v>167</v>
      </c>
      <c r="B1" s="38" t="s">
        <v>160</v>
      </c>
      <c r="C1" s="2" t="s">
        <v>165</v>
      </c>
      <c r="D1" s="170" t="s">
        <v>1</v>
      </c>
      <c r="E1" s="171"/>
      <c r="F1" s="170" t="s">
        <v>2</v>
      </c>
      <c r="G1" s="171"/>
      <c r="H1" s="172" t="s">
        <v>13</v>
      </c>
      <c r="I1" s="173"/>
      <c r="J1" s="174" t="s">
        <v>4</v>
      </c>
      <c r="K1" s="175"/>
      <c r="L1" s="170" t="s">
        <v>3</v>
      </c>
      <c r="M1" s="171"/>
      <c r="N1" s="36" t="s">
        <v>5</v>
      </c>
      <c r="O1" s="34"/>
    </row>
    <row r="2" spans="1:15" ht="15.75">
      <c r="A2" s="4" t="s">
        <v>66</v>
      </c>
      <c r="B2" s="5" t="s">
        <v>170</v>
      </c>
      <c r="C2" s="6" t="s">
        <v>76</v>
      </c>
      <c r="D2" s="7">
        <v>21</v>
      </c>
      <c r="E2" s="8">
        <v>9</v>
      </c>
      <c r="F2" s="7">
        <v>21</v>
      </c>
      <c r="G2" s="8">
        <v>12</v>
      </c>
      <c r="H2" s="10"/>
      <c r="I2" s="9"/>
      <c r="J2" s="10">
        <f aca="true" t="shared" si="0" ref="J2:K4">D2+F2+H2</f>
        <v>42</v>
      </c>
      <c r="K2" s="11">
        <f t="shared" si="0"/>
        <v>21</v>
      </c>
      <c r="L2" s="12">
        <v>2</v>
      </c>
      <c r="M2" s="9">
        <v>0</v>
      </c>
      <c r="N2" s="12">
        <v>1</v>
      </c>
      <c r="O2" s="37">
        <v>0</v>
      </c>
    </row>
    <row r="3" spans="1:15" ht="15.75">
      <c r="A3" s="67" t="s">
        <v>67</v>
      </c>
      <c r="B3" s="13" t="s">
        <v>91</v>
      </c>
      <c r="C3" s="14" t="s">
        <v>78</v>
      </c>
      <c r="D3" s="15">
        <v>21</v>
      </c>
      <c r="E3" s="16">
        <v>17</v>
      </c>
      <c r="F3" s="15">
        <v>14</v>
      </c>
      <c r="G3" s="16">
        <v>21</v>
      </c>
      <c r="H3" s="18">
        <v>6</v>
      </c>
      <c r="I3" s="17">
        <v>21</v>
      </c>
      <c r="J3" s="18">
        <f t="shared" si="0"/>
        <v>41</v>
      </c>
      <c r="K3" s="19">
        <f t="shared" si="0"/>
        <v>59</v>
      </c>
      <c r="L3" s="20">
        <v>1</v>
      </c>
      <c r="M3" s="17">
        <v>2</v>
      </c>
      <c r="N3" s="20">
        <v>0</v>
      </c>
      <c r="O3" s="17">
        <v>1</v>
      </c>
    </row>
    <row r="4" spans="1:15" ht="15.75">
      <c r="A4" s="176" t="s">
        <v>68</v>
      </c>
      <c r="B4" s="13" t="s">
        <v>70</v>
      </c>
      <c r="C4" s="14" t="s">
        <v>106</v>
      </c>
      <c r="D4" s="177">
        <v>21</v>
      </c>
      <c r="E4" s="179">
        <v>0</v>
      </c>
      <c r="F4" s="177">
        <v>21</v>
      </c>
      <c r="G4" s="179">
        <v>4</v>
      </c>
      <c r="H4" s="185"/>
      <c r="I4" s="183"/>
      <c r="J4" s="185">
        <f t="shared" si="0"/>
        <v>42</v>
      </c>
      <c r="K4" s="187">
        <f t="shared" si="0"/>
        <v>4</v>
      </c>
      <c r="L4" s="181">
        <v>2</v>
      </c>
      <c r="M4" s="183">
        <v>0</v>
      </c>
      <c r="N4" s="181">
        <v>1</v>
      </c>
      <c r="O4" s="183">
        <v>0</v>
      </c>
    </row>
    <row r="5" spans="1:15" ht="15.75">
      <c r="A5" s="176"/>
      <c r="B5" s="13"/>
      <c r="C5" s="14"/>
      <c r="D5" s="178"/>
      <c r="E5" s="180"/>
      <c r="F5" s="178"/>
      <c r="G5" s="180"/>
      <c r="H5" s="186"/>
      <c r="I5" s="184"/>
      <c r="J5" s="186"/>
      <c r="K5" s="188"/>
      <c r="L5" s="182"/>
      <c r="M5" s="184"/>
      <c r="N5" s="182"/>
      <c r="O5" s="184"/>
    </row>
    <row r="6" spans="1:15" ht="15.75">
      <c r="A6" s="176" t="s">
        <v>65</v>
      </c>
      <c r="B6" s="13" t="s">
        <v>172</v>
      </c>
      <c r="C6" s="14" t="s">
        <v>101</v>
      </c>
      <c r="D6" s="177">
        <v>14</v>
      </c>
      <c r="E6" s="179">
        <v>21</v>
      </c>
      <c r="F6" s="177">
        <v>9</v>
      </c>
      <c r="G6" s="179">
        <v>21</v>
      </c>
      <c r="H6" s="185"/>
      <c r="I6" s="183"/>
      <c r="J6" s="185">
        <f>D6+F6+H6</f>
        <v>23</v>
      </c>
      <c r="K6" s="187">
        <f>E6+G6+I6</f>
        <v>42</v>
      </c>
      <c r="L6" s="181">
        <v>0</v>
      </c>
      <c r="M6" s="183">
        <v>2</v>
      </c>
      <c r="N6" s="181">
        <v>0</v>
      </c>
      <c r="O6" s="183">
        <v>1</v>
      </c>
    </row>
    <row r="7" spans="1:15" ht="15.75">
      <c r="A7" s="176"/>
      <c r="B7" s="13"/>
      <c r="C7" s="14"/>
      <c r="D7" s="178"/>
      <c r="E7" s="180"/>
      <c r="F7" s="178"/>
      <c r="G7" s="180"/>
      <c r="H7" s="186"/>
      <c r="I7" s="184"/>
      <c r="J7" s="186"/>
      <c r="K7" s="188"/>
      <c r="L7" s="182"/>
      <c r="M7" s="184"/>
      <c r="N7" s="182"/>
      <c r="O7" s="184"/>
    </row>
    <row r="8" spans="1:15" ht="15.75">
      <c r="A8" s="176" t="s">
        <v>10</v>
      </c>
      <c r="B8" s="13" t="s">
        <v>70</v>
      </c>
      <c r="C8" s="14" t="s">
        <v>76</v>
      </c>
      <c r="D8" s="177">
        <v>21</v>
      </c>
      <c r="E8" s="179">
        <v>18</v>
      </c>
      <c r="F8" s="177">
        <v>21</v>
      </c>
      <c r="G8" s="179">
        <v>14</v>
      </c>
      <c r="H8" s="185"/>
      <c r="I8" s="183"/>
      <c r="J8" s="185">
        <f>D8+F8+H8</f>
        <v>42</v>
      </c>
      <c r="K8" s="187">
        <f>E8+G8+I8</f>
        <v>32</v>
      </c>
      <c r="L8" s="181">
        <v>2</v>
      </c>
      <c r="M8" s="183">
        <v>0</v>
      </c>
      <c r="N8" s="181">
        <v>1</v>
      </c>
      <c r="O8" s="183">
        <v>0</v>
      </c>
    </row>
    <row r="9" spans="1:15" ht="16.5" thickBot="1">
      <c r="A9" s="176"/>
      <c r="B9" s="22" t="s">
        <v>91</v>
      </c>
      <c r="C9" s="23" t="s">
        <v>78</v>
      </c>
      <c r="D9" s="189"/>
      <c r="E9" s="190"/>
      <c r="F9" s="189"/>
      <c r="G9" s="190"/>
      <c r="H9" s="195"/>
      <c r="I9" s="191"/>
      <c r="J9" s="195"/>
      <c r="K9" s="196"/>
      <c r="L9" s="158"/>
      <c r="M9" s="191"/>
      <c r="N9" s="158"/>
      <c r="O9" s="191"/>
    </row>
    <row r="10" spans="1:15" ht="21.75" customHeight="1" thickBot="1">
      <c r="A10" s="24" t="s">
        <v>11</v>
      </c>
      <c r="B10" s="192" t="str">
        <f>B1</f>
        <v>TJ Sokol Č. Budějovice B</v>
      </c>
      <c r="C10" s="192"/>
      <c r="D10" s="192"/>
      <c r="E10" s="192"/>
      <c r="F10" s="192"/>
      <c r="G10" s="193"/>
      <c r="H10" s="194"/>
      <c r="I10" s="194"/>
      <c r="J10" s="25">
        <f>SUM(J2:J9)</f>
        <v>190</v>
      </c>
      <c r="K10" s="30">
        <f>SUM(K2:K9)</f>
        <v>158</v>
      </c>
      <c r="L10" s="26">
        <f>SUM(L2:L9)</f>
        <v>7</v>
      </c>
      <c r="M10" s="27">
        <f>SUM(M2:M9)</f>
        <v>4</v>
      </c>
      <c r="N10" s="26">
        <f>SUM(N2:N9)</f>
        <v>3</v>
      </c>
      <c r="O10" s="27">
        <f>SUM(O2:O9)</f>
        <v>2</v>
      </c>
    </row>
    <row r="11" spans="2:7" ht="16.5" thickBot="1">
      <c r="B11" s="28"/>
      <c r="C11" s="28"/>
      <c r="D11" s="28"/>
      <c r="E11" s="28"/>
      <c r="F11" s="28"/>
      <c r="G11" s="28"/>
    </row>
    <row r="12" spans="1:15" ht="21" customHeight="1" thickBot="1">
      <c r="A12" s="96" t="s">
        <v>167</v>
      </c>
      <c r="B12" s="38" t="s">
        <v>161</v>
      </c>
      <c r="C12" s="2" t="s">
        <v>159</v>
      </c>
      <c r="D12" s="170" t="s">
        <v>1</v>
      </c>
      <c r="E12" s="171"/>
      <c r="F12" s="170" t="s">
        <v>2</v>
      </c>
      <c r="G12" s="171"/>
      <c r="H12" s="172" t="s">
        <v>13</v>
      </c>
      <c r="I12" s="173"/>
      <c r="J12" s="174" t="s">
        <v>4</v>
      </c>
      <c r="K12" s="175"/>
      <c r="L12" s="170" t="s">
        <v>3</v>
      </c>
      <c r="M12" s="171"/>
      <c r="N12" s="36" t="s">
        <v>5</v>
      </c>
      <c r="O12" s="34"/>
    </row>
    <row r="13" spans="1:15" ht="15.75">
      <c r="A13" s="4" t="s">
        <v>66</v>
      </c>
      <c r="B13" s="5" t="s">
        <v>111</v>
      </c>
      <c r="C13" s="6" t="s">
        <v>122</v>
      </c>
      <c r="D13" s="7">
        <v>5</v>
      </c>
      <c r="E13" s="8">
        <v>21</v>
      </c>
      <c r="F13" s="7">
        <v>11</v>
      </c>
      <c r="G13" s="8">
        <v>21</v>
      </c>
      <c r="H13" s="10"/>
      <c r="I13" s="9"/>
      <c r="J13" s="10">
        <f aca="true" t="shared" si="1" ref="J13:K15">D13+F13+H13</f>
        <v>16</v>
      </c>
      <c r="K13" s="11">
        <f t="shared" si="1"/>
        <v>42</v>
      </c>
      <c r="L13" s="12">
        <v>0</v>
      </c>
      <c r="M13" s="9">
        <v>2</v>
      </c>
      <c r="N13" s="12">
        <v>0</v>
      </c>
      <c r="O13" s="37">
        <v>1</v>
      </c>
    </row>
    <row r="14" spans="1:15" ht="15.75">
      <c r="A14" s="67" t="s">
        <v>67</v>
      </c>
      <c r="B14" s="13" t="s">
        <v>121</v>
      </c>
      <c r="C14" s="14" t="s">
        <v>73</v>
      </c>
      <c r="D14" s="15">
        <v>21</v>
      </c>
      <c r="E14" s="16">
        <v>16</v>
      </c>
      <c r="F14" s="15">
        <v>21</v>
      </c>
      <c r="G14" s="16">
        <v>19</v>
      </c>
      <c r="H14" s="18"/>
      <c r="I14" s="17"/>
      <c r="J14" s="18">
        <f t="shared" si="1"/>
        <v>42</v>
      </c>
      <c r="K14" s="19">
        <f t="shared" si="1"/>
        <v>35</v>
      </c>
      <c r="L14" s="20">
        <v>2</v>
      </c>
      <c r="M14" s="17">
        <v>0</v>
      </c>
      <c r="N14" s="20">
        <v>1</v>
      </c>
      <c r="O14" s="17">
        <v>0</v>
      </c>
    </row>
    <row r="15" spans="1:15" ht="15.75">
      <c r="A15" s="176" t="s">
        <v>68</v>
      </c>
      <c r="B15" s="13" t="s">
        <v>169</v>
      </c>
      <c r="C15" s="14" t="s">
        <v>92</v>
      </c>
      <c r="D15" s="177">
        <v>4</v>
      </c>
      <c r="E15" s="179">
        <v>21</v>
      </c>
      <c r="F15" s="177">
        <v>17</v>
      </c>
      <c r="G15" s="179">
        <v>21</v>
      </c>
      <c r="H15" s="185"/>
      <c r="I15" s="183"/>
      <c r="J15" s="185">
        <f t="shared" si="1"/>
        <v>21</v>
      </c>
      <c r="K15" s="187">
        <f t="shared" si="1"/>
        <v>42</v>
      </c>
      <c r="L15" s="181">
        <v>0</v>
      </c>
      <c r="M15" s="183">
        <v>2</v>
      </c>
      <c r="N15" s="181">
        <v>0</v>
      </c>
      <c r="O15" s="183">
        <v>1</v>
      </c>
    </row>
    <row r="16" spans="1:15" ht="15.75">
      <c r="A16" s="176"/>
      <c r="B16" s="13"/>
      <c r="C16" s="14"/>
      <c r="D16" s="178"/>
      <c r="E16" s="180"/>
      <c r="F16" s="178"/>
      <c r="G16" s="180"/>
      <c r="H16" s="186"/>
      <c r="I16" s="184"/>
      <c r="J16" s="186"/>
      <c r="K16" s="188"/>
      <c r="L16" s="182"/>
      <c r="M16" s="184"/>
      <c r="N16" s="182"/>
      <c r="O16" s="184"/>
    </row>
    <row r="17" spans="1:15" ht="15.75">
      <c r="A17" s="176" t="s">
        <v>65</v>
      </c>
      <c r="B17" s="13" t="s">
        <v>103</v>
      </c>
      <c r="C17" s="14" t="s">
        <v>178</v>
      </c>
      <c r="D17" s="177">
        <v>21</v>
      </c>
      <c r="E17" s="179">
        <v>19</v>
      </c>
      <c r="F17" s="177">
        <v>21</v>
      </c>
      <c r="G17" s="179">
        <v>14</v>
      </c>
      <c r="H17" s="185"/>
      <c r="I17" s="183"/>
      <c r="J17" s="185">
        <f>D17+F17+H17</f>
        <v>42</v>
      </c>
      <c r="K17" s="187">
        <f>E17+G17+I17</f>
        <v>33</v>
      </c>
      <c r="L17" s="181">
        <v>2</v>
      </c>
      <c r="M17" s="183">
        <v>0</v>
      </c>
      <c r="N17" s="181">
        <v>1</v>
      </c>
      <c r="O17" s="183">
        <v>0</v>
      </c>
    </row>
    <row r="18" spans="1:15" ht="15.75">
      <c r="A18" s="176"/>
      <c r="B18" s="13"/>
      <c r="C18" s="14"/>
      <c r="D18" s="178"/>
      <c r="E18" s="180"/>
      <c r="F18" s="178"/>
      <c r="G18" s="180"/>
      <c r="H18" s="186"/>
      <c r="I18" s="184"/>
      <c r="J18" s="186"/>
      <c r="K18" s="188"/>
      <c r="L18" s="182"/>
      <c r="M18" s="184"/>
      <c r="N18" s="182"/>
      <c r="O18" s="184"/>
    </row>
    <row r="19" spans="1:15" ht="15.75">
      <c r="A19" s="176" t="s">
        <v>10</v>
      </c>
      <c r="B19" s="13" t="s">
        <v>169</v>
      </c>
      <c r="C19" s="14" t="s">
        <v>92</v>
      </c>
      <c r="D19" s="177">
        <v>22</v>
      </c>
      <c r="E19" s="179">
        <v>20</v>
      </c>
      <c r="F19" s="177">
        <v>12</v>
      </c>
      <c r="G19" s="179">
        <v>21</v>
      </c>
      <c r="H19" s="185">
        <v>21</v>
      </c>
      <c r="I19" s="183">
        <v>17</v>
      </c>
      <c r="J19" s="185">
        <f>D19+F19+H19</f>
        <v>55</v>
      </c>
      <c r="K19" s="187">
        <f>E19+G19+I19</f>
        <v>58</v>
      </c>
      <c r="L19" s="181">
        <v>2</v>
      </c>
      <c r="M19" s="183">
        <v>1</v>
      </c>
      <c r="N19" s="181">
        <v>1</v>
      </c>
      <c r="O19" s="183">
        <v>0</v>
      </c>
    </row>
    <row r="20" spans="1:18" ht="16.5" thickBot="1">
      <c r="A20" s="176"/>
      <c r="B20" s="22" t="s">
        <v>103</v>
      </c>
      <c r="C20" s="23" t="s">
        <v>73</v>
      </c>
      <c r="D20" s="189"/>
      <c r="E20" s="190"/>
      <c r="F20" s="189"/>
      <c r="G20" s="190"/>
      <c r="H20" s="195"/>
      <c r="I20" s="191"/>
      <c r="J20" s="195"/>
      <c r="K20" s="196"/>
      <c r="L20" s="158"/>
      <c r="M20" s="191"/>
      <c r="N20" s="158"/>
      <c r="O20" s="191"/>
      <c r="R20" s="29"/>
    </row>
    <row r="21" spans="1:15" ht="19.5" thickBot="1">
      <c r="A21" s="24" t="s">
        <v>11</v>
      </c>
      <c r="B21" s="192" t="str">
        <f>B12</f>
        <v>SKB Č. Krumlov C </v>
      </c>
      <c r="C21" s="192"/>
      <c r="D21" s="192"/>
      <c r="E21" s="192"/>
      <c r="F21" s="192"/>
      <c r="G21" s="193"/>
      <c r="H21" s="194"/>
      <c r="I21" s="194"/>
      <c r="J21" s="25">
        <f>SUM(J13:J20)</f>
        <v>176</v>
      </c>
      <c r="K21" s="30">
        <f>SUM(K13:K20)</f>
        <v>210</v>
      </c>
      <c r="L21" s="26">
        <f>SUM(L13:L20)</f>
        <v>6</v>
      </c>
      <c r="M21" s="27">
        <f>SUM(M13:M20)</f>
        <v>5</v>
      </c>
      <c r="N21" s="26">
        <f>SUM(N13:N20)</f>
        <v>3</v>
      </c>
      <c r="O21" s="27">
        <f>SUM(O13:O20)</f>
        <v>2</v>
      </c>
    </row>
    <row r="22" spans="2:7" ht="16.5" thickBot="1">
      <c r="B22" s="28"/>
      <c r="C22" s="28"/>
      <c r="D22" s="28"/>
      <c r="E22" s="28"/>
      <c r="F22" s="28"/>
      <c r="G22" s="28"/>
    </row>
    <row r="23" spans="1:15" ht="21" customHeight="1" thickBot="1">
      <c r="A23" s="96" t="s">
        <v>167</v>
      </c>
      <c r="B23" s="38" t="s">
        <v>162</v>
      </c>
      <c r="C23" s="2" t="s">
        <v>158</v>
      </c>
      <c r="D23" s="170" t="s">
        <v>1</v>
      </c>
      <c r="E23" s="171"/>
      <c r="F23" s="170" t="s">
        <v>2</v>
      </c>
      <c r="G23" s="171"/>
      <c r="H23" s="172" t="s">
        <v>13</v>
      </c>
      <c r="I23" s="173"/>
      <c r="J23" s="174" t="s">
        <v>4</v>
      </c>
      <c r="K23" s="175"/>
      <c r="L23" s="170" t="s">
        <v>3</v>
      </c>
      <c r="M23" s="171"/>
      <c r="N23" s="36" t="s">
        <v>5</v>
      </c>
      <c r="O23" s="34"/>
    </row>
    <row r="24" spans="1:15" ht="15.75">
      <c r="A24" s="4" t="s">
        <v>66</v>
      </c>
      <c r="B24" s="5" t="s">
        <v>82</v>
      </c>
      <c r="C24" s="6" t="s">
        <v>174</v>
      </c>
      <c r="D24" s="7">
        <v>21</v>
      </c>
      <c r="E24" s="8">
        <v>5</v>
      </c>
      <c r="F24" s="7">
        <v>21</v>
      </c>
      <c r="G24" s="8">
        <v>18</v>
      </c>
      <c r="H24" s="10"/>
      <c r="I24" s="9"/>
      <c r="J24" s="10">
        <f aca="true" t="shared" si="2" ref="J24:K26">D24+F24+H24</f>
        <v>42</v>
      </c>
      <c r="K24" s="11">
        <f t="shared" si="2"/>
        <v>23</v>
      </c>
      <c r="L24" s="12">
        <v>2</v>
      </c>
      <c r="M24" s="9">
        <v>0</v>
      </c>
      <c r="N24" s="12">
        <v>1</v>
      </c>
      <c r="O24" s="37">
        <v>0</v>
      </c>
    </row>
    <row r="25" spans="1:15" ht="15.75">
      <c r="A25" s="67" t="s">
        <v>67</v>
      </c>
      <c r="B25" s="13" t="s">
        <v>84</v>
      </c>
      <c r="C25" s="14" t="s">
        <v>77</v>
      </c>
      <c r="D25" s="15">
        <v>8</v>
      </c>
      <c r="E25" s="16">
        <v>21</v>
      </c>
      <c r="F25" s="15">
        <v>10</v>
      </c>
      <c r="G25" s="16">
        <v>21</v>
      </c>
      <c r="H25" s="18"/>
      <c r="I25" s="17"/>
      <c r="J25" s="18">
        <f t="shared" si="2"/>
        <v>18</v>
      </c>
      <c r="K25" s="19">
        <f t="shared" si="2"/>
        <v>42</v>
      </c>
      <c r="L25" s="20">
        <v>0</v>
      </c>
      <c r="M25" s="17">
        <v>2</v>
      </c>
      <c r="N25" s="20">
        <v>0</v>
      </c>
      <c r="O25" s="17">
        <v>1</v>
      </c>
    </row>
    <row r="26" spans="1:15" ht="15.75">
      <c r="A26" s="176" t="s">
        <v>68</v>
      </c>
      <c r="B26" s="13" t="s">
        <v>171</v>
      </c>
      <c r="C26" s="14" t="s">
        <v>175</v>
      </c>
      <c r="D26" s="177">
        <v>2</v>
      </c>
      <c r="E26" s="179">
        <v>21</v>
      </c>
      <c r="F26" s="177">
        <v>0</v>
      </c>
      <c r="G26" s="179">
        <v>21</v>
      </c>
      <c r="H26" s="185"/>
      <c r="I26" s="183"/>
      <c r="J26" s="185">
        <f t="shared" si="2"/>
        <v>2</v>
      </c>
      <c r="K26" s="187">
        <f t="shared" si="2"/>
        <v>42</v>
      </c>
      <c r="L26" s="181">
        <v>0</v>
      </c>
      <c r="M26" s="183">
        <v>2</v>
      </c>
      <c r="N26" s="181">
        <v>0</v>
      </c>
      <c r="O26" s="183">
        <v>1</v>
      </c>
    </row>
    <row r="27" spans="1:15" ht="15.75">
      <c r="A27" s="176"/>
      <c r="B27" s="13"/>
      <c r="C27" s="14"/>
      <c r="D27" s="178"/>
      <c r="E27" s="180"/>
      <c r="F27" s="178"/>
      <c r="G27" s="180"/>
      <c r="H27" s="186"/>
      <c r="I27" s="184"/>
      <c r="J27" s="186"/>
      <c r="K27" s="188"/>
      <c r="L27" s="182"/>
      <c r="M27" s="184"/>
      <c r="N27" s="182"/>
      <c r="O27" s="184"/>
    </row>
    <row r="28" spans="1:15" ht="15.75">
      <c r="A28" s="176" t="s">
        <v>65</v>
      </c>
      <c r="B28" s="13" t="s">
        <v>104</v>
      </c>
      <c r="C28" s="14" t="s">
        <v>177</v>
      </c>
      <c r="D28" s="177">
        <v>3</v>
      </c>
      <c r="E28" s="179">
        <v>21</v>
      </c>
      <c r="F28" s="177">
        <v>3</v>
      </c>
      <c r="G28" s="179">
        <v>21</v>
      </c>
      <c r="H28" s="185"/>
      <c r="I28" s="183"/>
      <c r="J28" s="185">
        <f>D28+F28+H28</f>
        <v>6</v>
      </c>
      <c r="K28" s="187">
        <f>E28+G28+I28</f>
        <v>42</v>
      </c>
      <c r="L28" s="181">
        <v>0</v>
      </c>
      <c r="M28" s="183">
        <v>2</v>
      </c>
      <c r="N28" s="181">
        <v>0</v>
      </c>
      <c r="O28" s="183">
        <v>1</v>
      </c>
    </row>
    <row r="29" spans="1:15" ht="15.75">
      <c r="A29" s="176"/>
      <c r="B29" s="13"/>
      <c r="C29" s="14"/>
      <c r="D29" s="178"/>
      <c r="E29" s="180"/>
      <c r="F29" s="178"/>
      <c r="G29" s="180"/>
      <c r="H29" s="186"/>
      <c r="I29" s="184"/>
      <c r="J29" s="186"/>
      <c r="K29" s="188"/>
      <c r="L29" s="182"/>
      <c r="M29" s="184"/>
      <c r="N29" s="182"/>
      <c r="O29" s="184"/>
    </row>
    <row r="30" spans="1:15" ht="15.75">
      <c r="A30" s="176" t="s">
        <v>10</v>
      </c>
      <c r="B30" s="13" t="s">
        <v>82</v>
      </c>
      <c r="C30" s="14" t="s">
        <v>174</v>
      </c>
      <c r="D30" s="177">
        <v>21</v>
      </c>
      <c r="E30" s="179">
        <v>12</v>
      </c>
      <c r="F30" s="177">
        <v>21</v>
      </c>
      <c r="G30" s="179">
        <v>14</v>
      </c>
      <c r="H30" s="185"/>
      <c r="I30" s="183"/>
      <c r="J30" s="185">
        <f>D30+F30+H30</f>
        <v>42</v>
      </c>
      <c r="K30" s="187">
        <f>E30+G30+I30</f>
        <v>26</v>
      </c>
      <c r="L30" s="181">
        <v>2</v>
      </c>
      <c r="M30" s="183">
        <v>0</v>
      </c>
      <c r="N30" s="181">
        <v>1</v>
      </c>
      <c r="O30" s="183">
        <v>0</v>
      </c>
    </row>
    <row r="31" spans="1:15" ht="16.5" thickBot="1">
      <c r="A31" s="176"/>
      <c r="B31" s="22" t="s">
        <v>84</v>
      </c>
      <c r="C31" s="23" t="s">
        <v>77</v>
      </c>
      <c r="D31" s="189"/>
      <c r="E31" s="190"/>
      <c r="F31" s="189"/>
      <c r="G31" s="190"/>
      <c r="H31" s="195"/>
      <c r="I31" s="191"/>
      <c r="J31" s="195"/>
      <c r="K31" s="196"/>
      <c r="L31" s="158"/>
      <c r="M31" s="191"/>
      <c r="N31" s="158"/>
      <c r="O31" s="191"/>
    </row>
    <row r="32" spans="1:15" ht="19.5" thickBot="1">
      <c r="A32" s="24" t="s">
        <v>11</v>
      </c>
      <c r="B32" s="192" t="str">
        <f>C23</f>
        <v>TJ Sokol Křemže</v>
      </c>
      <c r="C32" s="192"/>
      <c r="D32" s="192"/>
      <c r="E32" s="192"/>
      <c r="F32" s="192"/>
      <c r="G32" s="193"/>
      <c r="H32" s="194"/>
      <c r="I32" s="194"/>
      <c r="J32" s="25">
        <f>SUM(J24:J31)</f>
        <v>110</v>
      </c>
      <c r="K32" s="30">
        <f>SUM(K24:K31)</f>
        <v>175</v>
      </c>
      <c r="L32" s="26">
        <f>SUM(L24:L31)</f>
        <v>4</v>
      </c>
      <c r="M32" s="27">
        <f>SUM(M24:M31)</f>
        <v>6</v>
      </c>
      <c r="N32" s="26">
        <f>SUM(N24:N31)</f>
        <v>2</v>
      </c>
      <c r="O32" s="27">
        <f>SUM(O24:O31)</f>
        <v>3</v>
      </c>
    </row>
    <row r="33" spans="1:11" ht="16.5" thickBot="1">
      <c r="A33" s="31"/>
      <c r="B33" s="32"/>
      <c r="C33" s="32"/>
      <c r="D33" s="32"/>
      <c r="E33" s="32"/>
      <c r="F33" s="32"/>
      <c r="G33" s="32"/>
      <c r="H33" s="31"/>
      <c r="I33" s="31"/>
      <c r="J33" s="31"/>
      <c r="K33" s="31"/>
    </row>
    <row r="34" spans="1:15" ht="21" customHeight="1" thickBot="1">
      <c r="A34" s="96" t="s">
        <v>167</v>
      </c>
      <c r="B34" s="38" t="s">
        <v>163</v>
      </c>
      <c r="C34" s="2" t="s">
        <v>164</v>
      </c>
      <c r="D34" s="170" t="s">
        <v>1</v>
      </c>
      <c r="E34" s="171"/>
      <c r="F34" s="170" t="s">
        <v>2</v>
      </c>
      <c r="G34" s="171"/>
      <c r="H34" s="172" t="s">
        <v>13</v>
      </c>
      <c r="I34" s="173"/>
      <c r="J34" s="174" t="s">
        <v>4</v>
      </c>
      <c r="K34" s="175"/>
      <c r="L34" s="170" t="s">
        <v>3</v>
      </c>
      <c r="M34" s="171"/>
      <c r="N34" s="36" t="s">
        <v>5</v>
      </c>
      <c r="O34" s="34"/>
    </row>
    <row r="35" spans="1:15" ht="15.75">
      <c r="A35" s="4" t="s">
        <v>66</v>
      </c>
      <c r="B35" s="5" t="s">
        <v>173</v>
      </c>
      <c r="C35" s="6" t="s">
        <v>72</v>
      </c>
      <c r="D35" s="7">
        <v>21</v>
      </c>
      <c r="E35" s="8">
        <v>10</v>
      </c>
      <c r="F35" s="7">
        <v>21</v>
      </c>
      <c r="G35" s="8">
        <v>5</v>
      </c>
      <c r="H35" s="10"/>
      <c r="I35" s="9"/>
      <c r="J35" s="10">
        <f aca="true" t="shared" si="3" ref="J35:K37">D35+F35+H35</f>
        <v>42</v>
      </c>
      <c r="K35" s="11">
        <f t="shared" si="3"/>
        <v>15</v>
      </c>
      <c r="L35" s="12">
        <v>2</v>
      </c>
      <c r="M35" s="9">
        <v>0</v>
      </c>
      <c r="N35" s="12">
        <v>1</v>
      </c>
      <c r="O35" s="37">
        <v>0</v>
      </c>
    </row>
    <row r="36" spans="1:17" ht="18.75">
      <c r="A36" s="67" t="s">
        <v>67</v>
      </c>
      <c r="B36" s="13" t="s">
        <v>90</v>
      </c>
      <c r="C36" s="14" t="s">
        <v>74</v>
      </c>
      <c r="D36" s="15">
        <v>21</v>
      </c>
      <c r="E36" s="16">
        <v>15</v>
      </c>
      <c r="F36" s="15">
        <v>21</v>
      </c>
      <c r="G36" s="16">
        <v>18</v>
      </c>
      <c r="H36" s="18"/>
      <c r="I36" s="17"/>
      <c r="J36" s="18">
        <f t="shared" si="3"/>
        <v>42</v>
      </c>
      <c r="K36" s="19">
        <f t="shared" si="3"/>
        <v>33</v>
      </c>
      <c r="L36" s="20">
        <v>2</v>
      </c>
      <c r="M36" s="17">
        <v>0</v>
      </c>
      <c r="N36" s="20">
        <v>1</v>
      </c>
      <c r="O36" s="17">
        <v>0</v>
      </c>
      <c r="Q36" s="33"/>
    </row>
    <row r="37" spans="1:15" ht="15.75">
      <c r="A37" s="176" t="s">
        <v>68</v>
      </c>
      <c r="B37" s="13" t="s">
        <v>179</v>
      </c>
      <c r="C37" s="14" t="s">
        <v>93</v>
      </c>
      <c r="D37" s="177">
        <v>21</v>
      </c>
      <c r="E37" s="179">
        <v>13</v>
      </c>
      <c r="F37" s="177">
        <v>21</v>
      </c>
      <c r="G37" s="179">
        <v>11</v>
      </c>
      <c r="H37" s="185"/>
      <c r="I37" s="183"/>
      <c r="J37" s="185">
        <f t="shared" si="3"/>
        <v>42</v>
      </c>
      <c r="K37" s="187">
        <f t="shared" si="3"/>
        <v>24</v>
      </c>
      <c r="L37" s="181">
        <v>2</v>
      </c>
      <c r="M37" s="183">
        <v>0</v>
      </c>
      <c r="N37" s="181">
        <v>1</v>
      </c>
      <c r="O37" s="183">
        <v>0</v>
      </c>
    </row>
    <row r="38" spans="1:15" ht="15.75">
      <c r="A38" s="176"/>
      <c r="B38" s="13"/>
      <c r="C38" s="14"/>
      <c r="D38" s="178"/>
      <c r="E38" s="180"/>
      <c r="F38" s="178"/>
      <c r="G38" s="180"/>
      <c r="H38" s="186"/>
      <c r="I38" s="184"/>
      <c r="J38" s="186"/>
      <c r="K38" s="188"/>
      <c r="L38" s="182"/>
      <c r="M38" s="184"/>
      <c r="N38" s="182"/>
      <c r="O38" s="184"/>
    </row>
    <row r="39" spans="1:15" ht="15.75">
      <c r="A39" s="176" t="s">
        <v>65</v>
      </c>
      <c r="B39" s="13" t="s">
        <v>113</v>
      </c>
      <c r="C39" s="14" t="s">
        <v>176</v>
      </c>
      <c r="D39" s="177">
        <v>21</v>
      </c>
      <c r="E39" s="179">
        <v>9</v>
      </c>
      <c r="F39" s="177">
        <v>21</v>
      </c>
      <c r="G39" s="179">
        <v>8</v>
      </c>
      <c r="H39" s="185"/>
      <c r="I39" s="183"/>
      <c r="J39" s="185">
        <f>D39+F39+H39</f>
        <v>42</v>
      </c>
      <c r="K39" s="187">
        <f>E39+G39+I39</f>
        <v>17</v>
      </c>
      <c r="L39" s="181">
        <v>2</v>
      </c>
      <c r="M39" s="183">
        <v>0</v>
      </c>
      <c r="N39" s="181">
        <v>1</v>
      </c>
      <c r="O39" s="183">
        <v>0</v>
      </c>
    </row>
    <row r="40" spans="1:15" ht="15.75">
      <c r="A40" s="176"/>
      <c r="B40" s="13"/>
      <c r="C40" s="14"/>
      <c r="D40" s="178"/>
      <c r="E40" s="180"/>
      <c r="F40" s="178"/>
      <c r="G40" s="180"/>
      <c r="H40" s="186"/>
      <c r="I40" s="184"/>
      <c r="J40" s="186"/>
      <c r="K40" s="188"/>
      <c r="L40" s="182"/>
      <c r="M40" s="184"/>
      <c r="N40" s="182"/>
      <c r="O40" s="184"/>
    </row>
    <row r="41" spans="1:15" ht="15.75">
      <c r="A41" s="176" t="s">
        <v>10</v>
      </c>
      <c r="B41" s="13" t="s">
        <v>173</v>
      </c>
      <c r="C41" s="14" t="s">
        <v>93</v>
      </c>
      <c r="D41" s="177">
        <v>21</v>
      </c>
      <c r="E41" s="179">
        <v>3</v>
      </c>
      <c r="F41" s="177">
        <v>21</v>
      </c>
      <c r="G41" s="179">
        <v>5</v>
      </c>
      <c r="H41" s="185"/>
      <c r="I41" s="183"/>
      <c r="J41" s="185">
        <f>D41+F41+H41</f>
        <v>42</v>
      </c>
      <c r="K41" s="187">
        <f>E41+G41+I41</f>
        <v>8</v>
      </c>
      <c r="L41" s="181">
        <v>2</v>
      </c>
      <c r="M41" s="183">
        <v>0</v>
      </c>
      <c r="N41" s="181">
        <v>1</v>
      </c>
      <c r="O41" s="183">
        <v>0</v>
      </c>
    </row>
    <row r="42" spans="1:15" ht="16.5" thickBot="1">
      <c r="A42" s="176"/>
      <c r="B42" s="22" t="s">
        <v>113</v>
      </c>
      <c r="C42" s="23" t="s">
        <v>176</v>
      </c>
      <c r="D42" s="189"/>
      <c r="E42" s="190"/>
      <c r="F42" s="189"/>
      <c r="G42" s="190"/>
      <c r="H42" s="195"/>
      <c r="I42" s="191"/>
      <c r="J42" s="195"/>
      <c r="K42" s="196"/>
      <c r="L42" s="158"/>
      <c r="M42" s="191"/>
      <c r="N42" s="158"/>
      <c r="O42" s="191"/>
    </row>
    <row r="43" spans="1:15" ht="19.5" thickBot="1">
      <c r="A43" s="24" t="s">
        <v>11</v>
      </c>
      <c r="B43" s="192" t="str">
        <f>B34</f>
        <v>TJ Sokol Č. Budějovice A</v>
      </c>
      <c r="C43" s="192"/>
      <c r="D43" s="192"/>
      <c r="E43" s="192"/>
      <c r="F43" s="192"/>
      <c r="G43" s="193"/>
      <c r="H43" s="194"/>
      <c r="I43" s="194"/>
      <c r="J43" s="25">
        <f>SUM(J35:J42)</f>
        <v>210</v>
      </c>
      <c r="K43" s="30">
        <f>SUM(K35:K42)</f>
        <v>97</v>
      </c>
      <c r="L43" s="26">
        <f>SUM(L35:L42)</f>
        <v>10</v>
      </c>
      <c r="M43" s="27">
        <f>SUM(M35:M42)</f>
        <v>0</v>
      </c>
      <c r="N43" s="26">
        <f>SUM(N35:N42)</f>
        <v>5</v>
      </c>
      <c r="O43" s="27">
        <f>SUM(O35:O42)</f>
        <v>0</v>
      </c>
    </row>
    <row r="45" spans="1:15" ht="18" customHeight="1" hidden="1" thickBot="1">
      <c r="A45" s="40" t="s">
        <v>12</v>
      </c>
      <c r="B45" s="38"/>
      <c r="C45" s="2"/>
      <c r="D45" s="170" t="s">
        <v>1</v>
      </c>
      <c r="E45" s="171"/>
      <c r="F45" s="170" t="s">
        <v>2</v>
      </c>
      <c r="G45" s="171"/>
      <c r="H45" s="172" t="s">
        <v>13</v>
      </c>
      <c r="I45" s="173"/>
      <c r="J45" s="174" t="s">
        <v>4</v>
      </c>
      <c r="K45" s="175"/>
      <c r="L45" s="170" t="s">
        <v>3</v>
      </c>
      <c r="M45" s="171"/>
      <c r="N45" s="36" t="s">
        <v>5</v>
      </c>
      <c r="O45" s="34"/>
    </row>
    <row r="46" spans="1:15" ht="15.75" hidden="1">
      <c r="A46" s="4" t="s">
        <v>66</v>
      </c>
      <c r="B46" s="5"/>
      <c r="C46" s="6"/>
      <c r="D46" s="7"/>
      <c r="E46" s="8"/>
      <c r="F46" s="7"/>
      <c r="G46" s="8"/>
      <c r="H46" s="10"/>
      <c r="I46" s="9"/>
      <c r="J46" s="10">
        <f aca="true" t="shared" si="4" ref="J46:K48">D46+F46+H46</f>
        <v>0</v>
      </c>
      <c r="K46" s="11">
        <f t="shared" si="4"/>
        <v>0</v>
      </c>
      <c r="L46" s="12"/>
      <c r="M46" s="9"/>
      <c r="N46" s="12"/>
      <c r="O46" s="37"/>
    </row>
    <row r="47" spans="1:15" ht="15.75" hidden="1">
      <c r="A47" s="67" t="s">
        <v>67</v>
      </c>
      <c r="B47" s="13"/>
      <c r="C47" s="14"/>
      <c r="D47" s="15"/>
      <c r="E47" s="16"/>
      <c r="F47" s="15"/>
      <c r="G47" s="16"/>
      <c r="H47" s="18"/>
      <c r="I47" s="17"/>
      <c r="J47" s="18">
        <f t="shared" si="4"/>
        <v>0</v>
      </c>
      <c r="K47" s="19">
        <f t="shared" si="4"/>
        <v>0</v>
      </c>
      <c r="L47" s="20"/>
      <c r="M47" s="17"/>
      <c r="N47" s="20"/>
      <c r="O47" s="17"/>
    </row>
    <row r="48" spans="1:15" ht="15.75" hidden="1">
      <c r="A48" s="176" t="s">
        <v>68</v>
      </c>
      <c r="B48" s="13"/>
      <c r="C48" s="14"/>
      <c r="D48" s="177"/>
      <c r="E48" s="179"/>
      <c r="F48" s="177"/>
      <c r="G48" s="179"/>
      <c r="H48" s="185"/>
      <c r="I48" s="183"/>
      <c r="J48" s="185">
        <f t="shared" si="4"/>
        <v>0</v>
      </c>
      <c r="K48" s="187">
        <f t="shared" si="4"/>
        <v>0</v>
      </c>
      <c r="L48" s="181"/>
      <c r="M48" s="183"/>
      <c r="N48" s="181"/>
      <c r="O48" s="183"/>
    </row>
    <row r="49" spans="1:15" ht="15.75" hidden="1">
      <c r="A49" s="176"/>
      <c r="B49" s="13"/>
      <c r="C49" s="14"/>
      <c r="D49" s="178"/>
      <c r="E49" s="180"/>
      <c r="F49" s="178"/>
      <c r="G49" s="180"/>
      <c r="H49" s="186"/>
      <c r="I49" s="184"/>
      <c r="J49" s="186"/>
      <c r="K49" s="188"/>
      <c r="L49" s="182"/>
      <c r="M49" s="184"/>
      <c r="N49" s="182"/>
      <c r="O49" s="184"/>
    </row>
    <row r="50" spans="1:15" ht="15.75" hidden="1">
      <c r="A50" s="176" t="s">
        <v>65</v>
      </c>
      <c r="B50" s="13"/>
      <c r="C50" s="14"/>
      <c r="D50" s="177"/>
      <c r="E50" s="179"/>
      <c r="F50" s="177"/>
      <c r="G50" s="179"/>
      <c r="H50" s="185"/>
      <c r="I50" s="183"/>
      <c r="J50" s="185">
        <f>D50+F50+H50</f>
        <v>0</v>
      </c>
      <c r="K50" s="187">
        <f>E50+G50+I50</f>
        <v>0</v>
      </c>
      <c r="L50" s="181"/>
      <c r="M50" s="183"/>
      <c r="N50" s="181"/>
      <c r="O50" s="183"/>
    </row>
    <row r="51" spans="1:15" ht="15.75" hidden="1">
      <c r="A51" s="176"/>
      <c r="B51" s="13"/>
      <c r="C51" s="14"/>
      <c r="D51" s="178"/>
      <c r="E51" s="180"/>
      <c r="F51" s="178"/>
      <c r="G51" s="180"/>
      <c r="H51" s="186"/>
      <c r="I51" s="184"/>
      <c r="J51" s="186"/>
      <c r="K51" s="188"/>
      <c r="L51" s="182"/>
      <c r="M51" s="184"/>
      <c r="N51" s="182"/>
      <c r="O51" s="184"/>
    </row>
    <row r="52" spans="1:15" ht="15.75" hidden="1">
      <c r="A52" s="176" t="s">
        <v>10</v>
      </c>
      <c r="B52" s="13"/>
      <c r="C52" s="14"/>
      <c r="D52" s="177"/>
      <c r="E52" s="179"/>
      <c r="F52" s="177"/>
      <c r="G52" s="179"/>
      <c r="H52" s="185"/>
      <c r="I52" s="183"/>
      <c r="J52" s="185">
        <f>D52+F52+H52</f>
        <v>0</v>
      </c>
      <c r="K52" s="187">
        <f>E52+G52+I52</f>
        <v>0</v>
      </c>
      <c r="L52" s="181"/>
      <c r="M52" s="183"/>
      <c r="N52" s="181"/>
      <c r="O52" s="183"/>
    </row>
    <row r="53" spans="1:15" ht="16.5" hidden="1" thickBot="1">
      <c r="A53" s="176"/>
      <c r="B53" s="22"/>
      <c r="C53" s="23"/>
      <c r="D53" s="189"/>
      <c r="E53" s="190"/>
      <c r="F53" s="189"/>
      <c r="G53" s="190"/>
      <c r="H53" s="195"/>
      <c r="I53" s="191"/>
      <c r="J53" s="195"/>
      <c r="K53" s="196"/>
      <c r="L53" s="158"/>
      <c r="M53" s="191"/>
      <c r="N53" s="158"/>
      <c r="O53" s="191"/>
    </row>
    <row r="54" spans="1:15" ht="19.5" hidden="1" thickBot="1">
      <c r="A54" s="24" t="s">
        <v>11</v>
      </c>
      <c r="B54" s="192"/>
      <c r="C54" s="192"/>
      <c r="D54" s="192"/>
      <c r="E54" s="192"/>
      <c r="F54" s="192"/>
      <c r="G54" s="193"/>
      <c r="H54" s="194"/>
      <c r="I54" s="194"/>
      <c r="J54" s="25">
        <f>SUM(J46:J53)</f>
        <v>0</v>
      </c>
      <c r="K54" s="30">
        <f>SUM(K46:K53)</f>
        <v>0</v>
      </c>
      <c r="L54" s="26">
        <f>SUM(L46:L53)</f>
        <v>0</v>
      </c>
      <c r="M54" s="27">
        <f>SUM(M46:M53)</f>
        <v>0</v>
      </c>
      <c r="N54" s="26">
        <f>SUM(N46:N53)</f>
        <v>0</v>
      </c>
      <c r="O54" s="27">
        <f>SUM(O46:O53)</f>
        <v>0</v>
      </c>
    </row>
  </sheetData>
  <sheetProtection/>
  <mergeCells count="230">
    <mergeCell ref="B54:G54"/>
    <mergeCell ref="H54:I54"/>
    <mergeCell ref="I52:I53"/>
    <mergeCell ref="J52:J53"/>
    <mergeCell ref="K52:K53"/>
    <mergeCell ref="L52:L53"/>
    <mergeCell ref="M52:M53"/>
    <mergeCell ref="N52:N53"/>
    <mergeCell ref="N50:N51"/>
    <mergeCell ref="O50:O51"/>
    <mergeCell ref="A52:A53"/>
    <mergeCell ref="D52:D53"/>
    <mergeCell ref="E52:E53"/>
    <mergeCell ref="F52:F53"/>
    <mergeCell ref="G52:G53"/>
    <mergeCell ref="H52:H53"/>
    <mergeCell ref="O52:O53"/>
    <mergeCell ref="O48:O49"/>
    <mergeCell ref="A50:A51"/>
    <mergeCell ref="D50:D51"/>
    <mergeCell ref="E50:E51"/>
    <mergeCell ref="F50:F51"/>
    <mergeCell ref="G50:G51"/>
    <mergeCell ref="H50:H51"/>
    <mergeCell ref="I50:I51"/>
    <mergeCell ref="J50:J51"/>
    <mergeCell ref="K50:K51"/>
    <mergeCell ref="I48:I49"/>
    <mergeCell ref="J48:J49"/>
    <mergeCell ref="K48:K49"/>
    <mergeCell ref="L48:L49"/>
    <mergeCell ref="M48:M49"/>
    <mergeCell ref="N48:N49"/>
    <mergeCell ref="A48:A49"/>
    <mergeCell ref="D48:D49"/>
    <mergeCell ref="E48:E49"/>
    <mergeCell ref="F48:F49"/>
    <mergeCell ref="G48:G49"/>
    <mergeCell ref="H48:H49"/>
    <mergeCell ref="L50:L51"/>
    <mergeCell ref="M50:M51"/>
    <mergeCell ref="B43:G43"/>
    <mergeCell ref="H43:I43"/>
    <mergeCell ref="D45:E45"/>
    <mergeCell ref="F45:G45"/>
    <mergeCell ref="H45:I45"/>
    <mergeCell ref="J45:K45"/>
    <mergeCell ref="L45:M45"/>
    <mergeCell ref="I41:I42"/>
    <mergeCell ref="J41:J42"/>
    <mergeCell ref="K41:K42"/>
    <mergeCell ref="L41:L42"/>
    <mergeCell ref="M41:M42"/>
    <mergeCell ref="N39:N40"/>
    <mergeCell ref="O39:O40"/>
    <mergeCell ref="A41:A42"/>
    <mergeCell ref="D41:D42"/>
    <mergeCell ref="E41:E42"/>
    <mergeCell ref="F41:F42"/>
    <mergeCell ref="G41:G42"/>
    <mergeCell ref="H41:H42"/>
    <mergeCell ref="O41:O42"/>
    <mergeCell ref="N41:N42"/>
    <mergeCell ref="O37:O38"/>
    <mergeCell ref="A39:A40"/>
    <mergeCell ref="D39:D40"/>
    <mergeCell ref="E39:E40"/>
    <mergeCell ref="F39:F40"/>
    <mergeCell ref="G39:G40"/>
    <mergeCell ref="H39:H40"/>
    <mergeCell ref="I39:I40"/>
    <mergeCell ref="J39:J40"/>
    <mergeCell ref="K39:K40"/>
    <mergeCell ref="I37:I38"/>
    <mergeCell ref="J37:J38"/>
    <mergeCell ref="K37:K38"/>
    <mergeCell ref="L37:L38"/>
    <mergeCell ref="M37:M38"/>
    <mergeCell ref="N37:N38"/>
    <mergeCell ref="A37:A38"/>
    <mergeCell ref="D37:D38"/>
    <mergeCell ref="E37:E38"/>
    <mergeCell ref="F37:F38"/>
    <mergeCell ref="G37:G38"/>
    <mergeCell ref="H37:H38"/>
    <mergeCell ref="L39:L40"/>
    <mergeCell ref="M39:M40"/>
    <mergeCell ref="B32:G32"/>
    <mergeCell ref="H32:I32"/>
    <mergeCell ref="D34:E34"/>
    <mergeCell ref="F34:G34"/>
    <mergeCell ref="H34:I34"/>
    <mergeCell ref="J34:K34"/>
    <mergeCell ref="L34:M34"/>
    <mergeCell ref="I30:I31"/>
    <mergeCell ref="J30:J31"/>
    <mergeCell ref="K30:K31"/>
    <mergeCell ref="L30:L31"/>
    <mergeCell ref="M30:M31"/>
    <mergeCell ref="N28:N29"/>
    <mergeCell ref="O28:O29"/>
    <mergeCell ref="A30:A31"/>
    <mergeCell ref="D30:D31"/>
    <mergeCell ref="E30:E31"/>
    <mergeCell ref="F30:F31"/>
    <mergeCell ref="G30:G31"/>
    <mergeCell ref="H30:H31"/>
    <mergeCell ref="O30:O31"/>
    <mergeCell ref="N30:N31"/>
    <mergeCell ref="O26:O27"/>
    <mergeCell ref="A28:A29"/>
    <mergeCell ref="D28:D29"/>
    <mergeCell ref="E28:E29"/>
    <mergeCell ref="F28:F29"/>
    <mergeCell ref="G28:G29"/>
    <mergeCell ref="H28:H29"/>
    <mergeCell ref="I28:I29"/>
    <mergeCell ref="J28:J29"/>
    <mergeCell ref="K28:K29"/>
    <mergeCell ref="I26:I27"/>
    <mergeCell ref="J26:J27"/>
    <mergeCell ref="K26:K27"/>
    <mergeCell ref="L26:L27"/>
    <mergeCell ref="M26:M27"/>
    <mergeCell ref="N26:N27"/>
    <mergeCell ref="A26:A27"/>
    <mergeCell ref="D26:D27"/>
    <mergeCell ref="E26:E27"/>
    <mergeCell ref="F26:F27"/>
    <mergeCell ref="G26:G27"/>
    <mergeCell ref="H26:H27"/>
    <mergeCell ref="L28:L29"/>
    <mergeCell ref="M28:M29"/>
    <mergeCell ref="B21:G21"/>
    <mergeCell ref="H21:I21"/>
    <mergeCell ref="D23:E23"/>
    <mergeCell ref="F23:G23"/>
    <mergeCell ref="H23:I23"/>
    <mergeCell ref="J23:K23"/>
    <mergeCell ref="L23:M23"/>
    <mergeCell ref="I19:I20"/>
    <mergeCell ref="J19:J20"/>
    <mergeCell ref="K19:K20"/>
    <mergeCell ref="L19:L20"/>
    <mergeCell ref="M19:M20"/>
    <mergeCell ref="N17:N18"/>
    <mergeCell ref="O17:O18"/>
    <mergeCell ref="A19:A20"/>
    <mergeCell ref="D19:D20"/>
    <mergeCell ref="E19:E20"/>
    <mergeCell ref="F19:F20"/>
    <mergeCell ref="G19:G20"/>
    <mergeCell ref="H19:H20"/>
    <mergeCell ref="O19:O20"/>
    <mergeCell ref="N19:N20"/>
    <mergeCell ref="O15:O16"/>
    <mergeCell ref="A17:A18"/>
    <mergeCell ref="D17:D18"/>
    <mergeCell ref="E17:E18"/>
    <mergeCell ref="F17:F18"/>
    <mergeCell ref="G17:G18"/>
    <mergeCell ref="H17:H18"/>
    <mergeCell ref="I17:I18"/>
    <mergeCell ref="J17:J18"/>
    <mergeCell ref="K17:K18"/>
    <mergeCell ref="I15:I16"/>
    <mergeCell ref="J15:J16"/>
    <mergeCell ref="K15:K16"/>
    <mergeCell ref="L15:L16"/>
    <mergeCell ref="M15:M16"/>
    <mergeCell ref="N15:N16"/>
    <mergeCell ref="A15:A16"/>
    <mergeCell ref="D15:D16"/>
    <mergeCell ref="E15:E16"/>
    <mergeCell ref="F15:F16"/>
    <mergeCell ref="G15:G16"/>
    <mergeCell ref="H15:H16"/>
    <mergeCell ref="L17:L18"/>
    <mergeCell ref="M17:M18"/>
    <mergeCell ref="D12:E12"/>
    <mergeCell ref="F12:G12"/>
    <mergeCell ref="H12:I12"/>
    <mergeCell ref="J12:K12"/>
    <mergeCell ref="L12:M12"/>
    <mergeCell ref="H8:H9"/>
    <mergeCell ref="I8:I9"/>
    <mergeCell ref="J8:J9"/>
    <mergeCell ref="K8:K9"/>
    <mergeCell ref="L8:L9"/>
    <mergeCell ref="M8:M9"/>
    <mergeCell ref="A8:A9"/>
    <mergeCell ref="D8:D9"/>
    <mergeCell ref="E8:E9"/>
    <mergeCell ref="F8:F9"/>
    <mergeCell ref="G8:G9"/>
    <mergeCell ref="N8:N9"/>
    <mergeCell ref="O8:O9"/>
    <mergeCell ref="B10:G10"/>
    <mergeCell ref="H10:I10"/>
    <mergeCell ref="N4:N5"/>
    <mergeCell ref="O4:O5"/>
    <mergeCell ref="A6:A7"/>
    <mergeCell ref="D6:D7"/>
    <mergeCell ref="E6:E7"/>
    <mergeCell ref="F6:F7"/>
    <mergeCell ref="G6:G7"/>
    <mergeCell ref="H6:H7"/>
    <mergeCell ref="I6:I7"/>
    <mergeCell ref="J6:J7"/>
    <mergeCell ref="H4:H5"/>
    <mergeCell ref="I4:I5"/>
    <mergeCell ref="J4:J5"/>
    <mergeCell ref="K4:K5"/>
    <mergeCell ref="L4:L5"/>
    <mergeCell ref="M4:M5"/>
    <mergeCell ref="K6:K7"/>
    <mergeCell ref="L6:L7"/>
    <mergeCell ref="M6:M7"/>
    <mergeCell ref="N6:N7"/>
    <mergeCell ref="O6:O7"/>
    <mergeCell ref="D1:E1"/>
    <mergeCell ref="F1:G1"/>
    <mergeCell ref="H1:I1"/>
    <mergeCell ref="J1:K1"/>
    <mergeCell ref="L1:M1"/>
    <mergeCell ref="A4:A5"/>
    <mergeCell ref="D4:D5"/>
    <mergeCell ref="E4:E5"/>
    <mergeCell ref="F4:F5"/>
    <mergeCell ref="G4:G5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portrait" paperSize="9" scale="84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54"/>
  <sheetViews>
    <sheetView tabSelected="1" zoomScalePageLayoutView="0" workbookViewId="0" topLeftCell="A1">
      <selection activeCell="S32" sqref="S32"/>
    </sheetView>
  </sheetViews>
  <sheetFormatPr defaultColWidth="8.8515625" defaultRowHeight="15"/>
  <cols>
    <col min="1" max="1" width="17.00390625" style="0" customWidth="1"/>
    <col min="2" max="2" width="23.140625" style="0" customWidth="1"/>
    <col min="3" max="3" width="23.28125" style="0" customWidth="1"/>
    <col min="4" max="7" width="4.28125" style="0" customWidth="1"/>
    <col min="8" max="8" width="4.421875" style="0" customWidth="1"/>
    <col min="9" max="9" width="4.28125" style="0" customWidth="1"/>
    <col min="10" max="11" width="5.421875" style="0" customWidth="1"/>
    <col min="12" max="13" width="4.28125" style="0" customWidth="1"/>
    <col min="14" max="15" width="4.7109375" style="0" customWidth="1"/>
  </cols>
  <sheetData>
    <row r="1" spans="1:15" ht="21" customHeight="1" thickBot="1">
      <c r="A1" s="96" t="s">
        <v>168</v>
      </c>
      <c r="B1" s="38" t="s">
        <v>159</v>
      </c>
      <c r="C1" s="2" t="s">
        <v>165</v>
      </c>
      <c r="D1" s="170" t="s">
        <v>1</v>
      </c>
      <c r="E1" s="171"/>
      <c r="F1" s="170" t="s">
        <v>2</v>
      </c>
      <c r="G1" s="171"/>
      <c r="H1" s="172" t="s">
        <v>13</v>
      </c>
      <c r="I1" s="173"/>
      <c r="J1" s="174" t="s">
        <v>4</v>
      </c>
      <c r="K1" s="175"/>
      <c r="L1" s="170" t="s">
        <v>3</v>
      </c>
      <c r="M1" s="171"/>
      <c r="N1" s="36" t="s">
        <v>5</v>
      </c>
      <c r="O1" s="34"/>
    </row>
    <row r="2" spans="1:15" ht="15.75">
      <c r="A2" s="4" t="s">
        <v>66</v>
      </c>
      <c r="B2" s="5" t="s">
        <v>122</v>
      </c>
      <c r="C2" s="6" t="s">
        <v>76</v>
      </c>
      <c r="D2" s="7">
        <v>21</v>
      </c>
      <c r="E2" s="8">
        <v>3</v>
      </c>
      <c r="F2" s="7">
        <v>21</v>
      </c>
      <c r="G2" s="8">
        <v>4</v>
      </c>
      <c r="H2" s="10"/>
      <c r="I2" s="9"/>
      <c r="J2" s="10">
        <f aca="true" t="shared" si="0" ref="J2:K4">D2+F2+H2</f>
        <v>42</v>
      </c>
      <c r="K2" s="11">
        <f t="shared" si="0"/>
        <v>7</v>
      </c>
      <c r="L2" s="12">
        <v>2</v>
      </c>
      <c r="M2" s="9">
        <v>0</v>
      </c>
      <c r="N2" s="12">
        <v>1</v>
      </c>
      <c r="O2" s="37">
        <v>0</v>
      </c>
    </row>
    <row r="3" spans="1:15" ht="15.75">
      <c r="A3" s="68" t="s">
        <v>67</v>
      </c>
      <c r="B3" s="13" t="s">
        <v>73</v>
      </c>
      <c r="C3" s="14" t="s">
        <v>78</v>
      </c>
      <c r="D3" s="15">
        <v>10</v>
      </c>
      <c r="E3" s="16">
        <v>21</v>
      </c>
      <c r="F3" s="15">
        <v>10</v>
      </c>
      <c r="G3" s="16">
        <v>21</v>
      </c>
      <c r="H3" s="18"/>
      <c r="I3" s="17"/>
      <c r="J3" s="18">
        <f t="shared" si="0"/>
        <v>20</v>
      </c>
      <c r="K3" s="19">
        <f t="shared" si="0"/>
        <v>42</v>
      </c>
      <c r="L3" s="20">
        <v>0</v>
      </c>
      <c r="M3" s="17">
        <v>2</v>
      </c>
      <c r="N3" s="20">
        <v>0</v>
      </c>
      <c r="O3" s="17">
        <v>1</v>
      </c>
    </row>
    <row r="4" spans="1:15" ht="15.75">
      <c r="A4" s="176" t="s">
        <v>68</v>
      </c>
      <c r="B4" s="13" t="s">
        <v>92</v>
      </c>
      <c r="C4" s="14" t="s">
        <v>106</v>
      </c>
      <c r="D4" s="177">
        <v>21</v>
      </c>
      <c r="E4" s="179">
        <v>5</v>
      </c>
      <c r="F4" s="177">
        <v>21</v>
      </c>
      <c r="G4" s="179">
        <v>3</v>
      </c>
      <c r="H4" s="185"/>
      <c r="I4" s="183"/>
      <c r="J4" s="185">
        <f t="shared" si="0"/>
        <v>42</v>
      </c>
      <c r="K4" s="187">
        <f t="shared" si="0"/>
        <v>8</v>
      </c>
      <c r="L4" s="181">
        <v>2</v>
      </c>
      <c r="M4" s="183">
        <v>0</v>
      </c>
      <c r="N4" s="181">
        <v>1</v>
      </c>
      <c r="O4" s="183">
        <v>0</v>
      </c>
    </row>
    <row r="5" spans="1:15" ht="15.75">
      <c r="A5" s="176"/>
      <c r="B5" s="13"/>
      <c r="C5" s="14"/>
      <c r="D5" s="178"/>
      <c r="E5" s="180"/>
      <c r="F5" s="178"/>
      <c r="G5" s="180"/>
      <c r="H5" s="186"/>
      <c r="I5" s="184"/>
      <c r="J5" s="186"/>
      <c r="K5" s="188"/>
      <c r="L5" s="182"/>
      <c r="M5" s="184"/>
      <c r="N5" s="182"/>
      <c r="O5" s="184"/>
    </row>
    <row r="6" spans="1:15" ht="15.75">
      <c r="A6" s="176" t="s">
        <v>65</v>
      </c>
      <c r="B6" s="13" t="s">
        <v>178</v>
      </c>
      <c r="C6" s="14" t="s">
        <v>101</v>
      </c>
      <c r="D6" s="177">
        <v>8</v>
      </c>
      <c r="E6" s="179">
        <v>21</v>
      </c>
      <c r="F6" s="177">
        <v>5</v>
      </c>
      <c r="G6" s="179">
        <v>21</v>
      </c>
      <c r="H6" s="185"/>
      <c r="I6" s="183"/>
      <c r="J6" s="185">
        <f>D6+F6+H6</f>
        <v>13</v>
      </c>
      <c r="K6" s="187">
        <f>E6+G6+I6</f>
        <v>42</v>
      </c>
      <c r="L6" s="181">
        <v>0</v>
      </c>
      <c r="M6" s="183">
        <v>2</v>
      </c>
      <c r="N6" s="181">
        <v>0</v>
      </c>
      <c r="O6" s="183">
        <v>1</v>
      </c>
    </row>
    <row r="7" spans="1:15" ht="15.75">
      <c r="A7" s="176"/>
      <c r="B7" s="13"/>
      <c r="C7" s="14"/>
      <c r="D7" s="178"/>
      <c r="E7" s="180"/>
      <c r="F7" s="178"/>
      <c r="G7" s="180"/>
      <c r="H7" s="186"/>
      <c r="I7" s="184"/>
      <c r="J7" s="186"/>
      <c r="K7" s="188"/>
      <c r="L7" s="182"/>
      <c r="M7" s="184"/>
      <c r="N7" s="182"/>
      <c r="O7" s="184"/>
    </row>
    <row r="8" spans="1:15" ht="15.75">
      <c r="A8" s="176" t="s">
        <v>10</v>
      </c>
      <c r="B8" s="13" t="s">
        <v>122</v>
      </c>
      <c r="C8" s="14" t="s">
        <v>76</v>
      </c>
      <c r="D8" s="177">
        <v>18</v>
      </c>
      <c r="E8" s="179">
        <v>21</v>
      </c>
      <c r="F8" s="177">
        <v>21</v>
      </c>
      <c r="G8" s="179">
        <v>9</v>
      </c>
      <c r="H8" s="185">
        <v>21</v>
      </c>
      <c r="I8" s="183">
        <v>11</v>
      </c>
      <c r="J8" s="185">
        <f>D8+F8+H8</f>
        <v>60</v>
      </c>
      <c r="K8" s="187">
        <f>E8+G8+I8</f>
        <v>41</v>
      </c>
      <c r="L8" s="181">
        <v>2</v>
      </c>
      <c r="M8" s="183">
        <v>1</v>
      </c>
      <c r="N8" s="181">
        <v>1</v>
      </c>
      <c r="O8" s="183">
        <v>0</v>
      </c>
    </row>
    <row r="9" spans="1:15" ht="16.5" thickBot="1">
      <c r="A9" s="176"/>
      <c r="B9" s="22" t="s">
        <v>178</v>
      </c>
      <c r="C9" s="23" t="s">
        <v>101</v>
      </c>
      <c r="D9" s="189"/>
      <c r="E9" s="190"/>
      <c r="F9" s="189"/>
      <c r="G9" s="190"/>
      <c r="H9" s="195"/>
      <c r="I9" s="191"/>
      <c r="J9" s="195"/>
      <c r="K9" s="196"/>
      <c r="L9" s="158"/>
      <c r="M9" s="191"/>
      <c r="N9" s="158"/>
      <c r="O9" s="191"/>
    </row>
    <row r="10" spans="1:15" ht="21.75" customHeight="1" thickBot="1">
      <c r="A10" s="24" t="s">
        <v>11</v>
      </c>
      <c r="B10" s="192" t="str">
        <f>B1</f>
        <v>SKB Č.Krumlov A</v>
      </c>
      <c r="C10" s="192"/>
      <c r="D10" s="192"/>
      <c r="E10" s="192"/>
      <c r="F10" s="192"/>
      <c r="G10" s="193"/>
      <c r="H10" s="194"/>
      <c r="I10" s="194"/>
      <c r="J10" s="25">
        <f>SUM(J2:J9)</f>
        <v>177</v>
      </c>
      <c r="K10" s="30">
        <f>SUM(K2:K9)</f>
        <v>140</v>
      </c>
      <c r="L10" s="26">
        <f>SUM(L2:L9)</f>
        <v>6</v>
      </c>
      <c r="M10" s="27">
        <f>SUM(M2:M9)</f>
        <v>5</v>
      </c>
      <c r="N10" s="26">
        <f>SUM(N2:N9)</f>
        <v>3</v>
      </c>
      <c r="O10" s="27">
        <f>SUM(O2:O9)</f>
        <v>2</v>
      </c>
    </row>
    <row r="11" spans="2:7" ht="16.5" thickBot="1">
      <c r="B11" s="28"/>
      <c r="C11" s="28"/>
      <c r="D11" s="28"/>
      <c r="E11" s="28"/>
      <c r="F11" s="28"/>
      <c r="G11" s="28"/>
    </row>
    <row r="12" spans="1:15" ht="21" customHeight="1" thickBot="1">
      <c r="A12" s="96" t="s">
        <v>168</v>
      </c>
      <c r="B12" s="38" t="s">
        <v>160</v>
      </c>
      <c r="C12" s="2" t="s">
        <v>158</v>
      </c>
      <c r="D12" s="170" t="s">
        <v>1</v>
      </c>
      <c r="E12" s="171"/>
      <c r="F12" s="170" t="s">
        <v>2</v>
      </c>
      <c r="G12" s="171"/>
      <c r="H12" s="172" t="s">
        <v>13</v>
      </c>
      <c r="I12" s="173"/>
      <c r="J12" s="174" t="s">
        <v>4</v>
      </c>
      <c r="K12" s="175"/>
      <c r="L12" s="170" t="s">
        <v>3</v>
      </c>
      <c r="M12" s="171"/>
      <c r="N12" s="36" t="s">
        <v>5</v>
      </c>
      <c r="O12" s="34"/>
    </row>
    <row r="13" spans="1:15" ht="15.75">
      <c r="A13" s="4" t="s">
        <v>66</v>
      </c>
      <c r="B13" s="5" t="s">
        <v>170</v>
      </c>
      <c r="C13" s="6" t="s">
        <v>174</v>
      </c>
      <c r="D13" s="7">
        <v>21</v>
      </c>
      <c r="E13" s="8">
        <v>18</v>
      </c>
      <c r="F13" s="7">
        <v>21</v>
      </c>
      <c r="G13" s="8">
        <v>16</v>
      </c>
      <c r="H13" s="10"/>
      <c r="I13" s="9"/>
      <c r="J13" s="10">
        <f aca="true" t="shared" si="1" ref="J13:K15">D13+F13+H13</f>
        <v>42</v>
      </c>
      <c r="K13" s="11">
        <f t="shared" si="1"/>
        <v>34</v>
      </c>
      <c r="L13" s="12">
        <v>2</v>
      </c>
      <c r="M13" s="9">
        <v>0</v>
      </c>
      <c r="N13" s="12">
        <v>1</v>
      </c>
      <c r="O13" s="37">
        <v>0</v>
      </c>
    </row>
    <row r="14" spans="1:15" ht="15.75">
      <c r="A14" s="68" t="s">
        <v>67</v>
      </c>
      <c r="B14" s="13" t="s">
        <v>91</v>
      </c>
      <c r="C14" s="14" t="s">
        <v>77</v>
      </c>
      <c r="D14" s="15">
        <v>14</v>
      </c>
      <c r="E14" s="16">
        <v>21</v>
      </c>
      <c r="F14" s="15">
        <v>11</v>
      </c>
      <c r="G14" s="16">
        <v>21</v>
      </c>
      <c r="H14" s="18"/>
      <c r="I14" s="17"/>
      <c r="J14" s="18">
        <f t="shared" si="1"/>
        <v>25</v>
      </c>
      <c r="K14" s="19">
        <f t="shared" si="1"/>
        <v>42</v>
      </c>
      <c r="L14" s="20">
        <v>0</v>
      </c>
      <c r="M14" s="17">
        <v>2</v>
      </c>
      <c r="N14" s="20">
        <v>0</v>
      </c>
      <c r="O14" s="17">
        <v>1</v>
      </c>
    </row>
    <row r="15" spans="1:15" ht="15.75">
      <c r="A15" s="176" t="s">
        <v>68</v>
      </c>
      <c r="B15" s="13" t="s">
        <v>70</v>
      </c>
      <c r="C15" s="14" t="s">
        <v>175</v>
      </c>
      <c r="D15" s="177">
        <v>21</v>
      </c>
      <c r="E15" s="179">
        <v>9</v>
      </c>
      <c r="F15" s="177">
        <v>21</v>
      </c>
      <c r="G15" s="179">
        <v>12</v>
      </c>
      <c r="H15" s="185"/>
      <c r="I15" s="183"/>
      <c r="J15" s="185">
        <f t="shared" si="1"/>
        <v>42</v>
      </c>
      <c r="K15" s="187">
        <f t="shared" si="1"/>
        <v>21</v>
      </c>
      <c r="L15" s="181">
        <v>2</v>
      </c>
      <c r="M15" s="183">
        <v>0</v>
      </c>
      <c r="N15" s="181">
        <v>1</v>
      </c>
      <c r="O15" s="183">
        <v>0</v>
      </c>
    </row>
    <row r="16" spans="1:15" ht="15.75">
      <c r="A16" s="176"/>
      <c r="B16" s="13"/>
      <c r="C16" s="14"/>
      <c r="D16" s="178"/>
      <c r="E16" s="180"/>
      <c r="F16" s="178"/>
      <c r="G16" s="180"/>
      <c r="H16" s="186"/>
      <c r="I16" s="184"/>
      <c r="J16" s="186"/>
      <c r="K16" s="188"/>
      <c r="L16" s="182"/>
      <c r="M16" s="184"/>
      <c r="N16" s="182"/>
      <c r="O16" s="184"/>
    </row>
    <row r="17" spans="1:15" ht="15.75">
      <c r="A17" s="176" t="s">
        <v>65</v>
      </c>
      <c r="B17" s="13" t="s">
        <v>172</v>
      </c>
      <c r="C17" s="14" t="s">
        <v>177</v>
      </c>
      <c r="D17" s="177">
        <v>17</v>
      </c>
      <c r="E17" s="179">
        <v>21</v>
      </c>
      <c r="F17" s="177">
        <v>17</v>
      </c>
      <c r="G17" s="179">
        <v>21</v>
      </c>
      <c r="H17" s="185"/>
      <c r="I17" s="183"/>
      <c r="J17" s="185">
        <f>D17+F17+H17</f>
        <v>34</v>
      </c>
      <c r="K17" s="187">
        <f>E17+G17+I17</f>
        <v>42</v>
      </c>
      <c r="L17" s="181">
        <v>0</v>
      </c>
      <c r="M17" s="183">
        <v>2</v>
      </c>
      <c r="N17" s="181">
        <v>0</v>
      </c>
      <c r="O17" s="183">
        <v>1</v>
      </c>
    </row>
    <row r="18" spans="1:15" ht="15.75">
      <c r="A18" s="176"/>
      <c r="B18" s="13"/>
      <c r="C18" s="14"/>
      <c r="D18" s="178"/>
      <c r="E18" s="180"/>
      <c r="F18" s="178"/>
      <c r="G18" s="180"/>
      <c r="H18" s="186"/>
      <c r="I18" s="184"/>
      <c r="J18" s="186"/>
      <c r="K18" s="188"/>
      <c r="L18" s="182"/>
      <c r="M18" s="184"/>
      <c r="N18" s="182"/>
      <c r="O18" s="184"/>
    </row>
    <row r="19" spans="1:15" ht="15.75">
      <c r="A19" s="176" t="s">
        <v>10</v>
      </c>
      <c r="B19" s="13" t="s">
        <v>170</v>
      </c>
      <c r="C19" s="14" t="s">
        <v>175</v>
      </c>
      <c r="D19" s="177">
        <v>17</v>
      </c>
      <c r="E19" s="179">
        <v>21</v>
      </c>
      <c r="F19" s="177">
        <v>8</v>
      </c>
      <c r="G19" s="179">
        <v>21</v>
      </c>
      <c r="H19" s="185"/>
      <c r="I19" s="183"/>
      <c r="J19" s="185">
        <f>D19+F19+H19</f>
        <v>25</v>
      </c>
      <c r="K19" s="187">
        <f>E19+G19+I19</f>
        <v>42</v>
      </c>
      <c r="L19" s="181">
        <v>0</v>
      </c>
      <c r="M19" s="183">
        <v>2</v>
      </c>
      <c r="N19" s="181">
        <v>0</v>
      </c>
      <c r="O19" s="183">
        <v>1</v>
      </c>
    </row>
    <row r="20" spans="1:18" ht="16.5" thickBot="1">
      <c r="A20" s="176"/>
      <c r="B20" s="22" t="s">
        <v>91</v>
      </c>
      <c r="C20" s="23" t="s">
        <v>77</v>
      </c>
      <c r="D20" s="189"/>
      <c r="E20" s="190"/>
      <c r="F20" s="189"/>
      <c r="G20" s="190"/>
      <c r="H20" s="195"/>
      <c r="I20" s="191"/>
      <c r="J20" s="195"/>
      <c r="K20" s="196"/>
      <c r="L20" s="158"/>
      <c r="M20" s="191"/>
      <c r="N20" s="158"/>
      <c r="O20" s="191"/>
      <c r="R20" s="29"/>
    </row>
    <row r="21" spans="1:15" ht="19.5" thickBot="1">
      <c r="A21" s="24" t="s">
        <v>11</v>
      </c>
      <c r="B21" s="192" t="str">
        <f>C12</f>
        <v>TJ Sokol Křemže</v>
      </c>
      <c r="C21" s="192"/>
      <c r="D21" s="192"/>
      <c r="E21" s="192"/>
      <c r="F21" s="192"/>
      <c r="G21" s="193"/>
      <c r="H21" s="194"/>
      <c r="I21" s="194"/>
      <c r="J21" s="25">
        <f>SUM(J13:J20)</f>
        <v>168</v>
      </c>
      <c r="K21" s="30">
        <f>SUM(K13:K20)</f>
        <v>181</v>
      </c>
      <c r="L21" s="26">
        <f>SUM(L13:L20)</f>
        <v>4</v>
      </c>
      <c r="M21" s="27">
        <f>SUM(M13:M20)</f>
        <v>6</v>
      </c>
      <c r="N21" s="26">
        <f>SUM(N13:N20)</f>
        <v>2</v>
      </c>
      <c r="O21" s="27">
        <f>SUM(O13:O20)</f>
        <v>3</v>
      </c>
    </row>
    <row r="22" spans="2:7" ht="16.5" thickBot="1">
      <c r="B22" s="28"/>
      <c r="C22" s="28"/>
      <c r="D22" s="28"/>
      <c r="E22" s="28"/>
      <c r="F22" s="28"/>
      <c r="G22" s="28"/>
    </row>
    <row r="23" spans="1:15" ht="21" customHeight="1" thickBot="1">
      <c r="A23" s="96" t="s">
        <v>168</v>
      </c>
      <c r="B23" s="38" t="s">
        <v>161</v>
      </c>
      <c r="C23" s="2" t="s">
        <v>164</v>
      </c>
      <c r="D23" s="170" t="s">
        <v>1</v>
      </c>
      <c r="E23" s="171"/>
      <c r="F23" s="170" t="s">
        <v>2</v>
      </c>
      <c r="G23" s="171"/>
      <c r="H23" s="172" t="s">
        <v>13</v>
      </c>
      <c r="I23" s="173"/>
      <c r="J23" s="174" t="s">
        <v>4</v>
      </c>
      <c r="K23" s="175"/>
      <c r="L23" s="170" t="s">
        <v>3</v>
      </c>
      <c r="M23" s="171"/>
      <c r="N23" s="36" t="s">
        <v>5</v>
      </c>
      <c r="O23" s="34"/>
    </row>
    <row r="24" spans="1:15" ht="15.75">
      <c r="A24" s="4" t="s">
        <v>66</v>
      </c>
      <c r="B24" s="5" t="s">
        <v>111</v>
      </c>
      <c r="C24" s="6" t="s">
        <v>72</v>
      </c>
      <c r="D24" s="7">
        <v>21</v>
      </c>
      <c r="E24" s="8">
        <v>23</v>
      </c>
      <c r="F24" s="7">
        <v>19</v>
      </c>
      <c r="G24" s="8">
        <v>21</v>
      </c>
      <c r="H24" s="10"/>
      <c r="I24" s="9"/>
      <c r="J24" s="10">
        <f aca="true" t="shared" si="2" ref="J24:K26">D24+F24+H24</f>
        <v>40</v>
      </c>
      <c r="K24" s="11">
        <f t="shared" si="2"/>
        <v>44</v>
      </c>
      <c r="L24" s="12">
        <v>0</v>
      </c>
      <c r="M24" s="9">
        <v>2</v>
      </c>
      <c r="N24" s="12">
        <v>0</v>
      </c>
      <c r="O24" s="37">
        <v>1</v>
      </c>
    </row>
    <row r="25" spans="1:15" ht="15.75">
      <c r="A25" s="68" t="s">
        <v>67</v>
      </c>
      <c r="B25" s="13" t="s">
        <v>121</v>
      </c>
      <c r="C25" s="14" t="s">
        <v>74</v>
      </c>
      <c r="D25" s="15">
        <v>11</v>
      </c>
      <c r="E25" s="16">
        <v>21</v>
      </c>
      <c r="F25" s="15">
        <v>21</v>
      </c>
      <c r="G25" s="16">
        <v>23</v>
      </c>
      <c r="H25" s="18"/>
      <c r="I25" s="17"/>
      <c r="J25" s="18">
        <f t="shared" si="2"/>
        <v>32</v>
      </c>
      <c r="K25" s="19">
        <f t="shared" si="2"/>
        <v>44</v>
      </c>
      <c r="L25" s="20">
        <v>0</v>
      </c>
      <c r="M25" s="17">
        <v>2</v>
      </c>
      <c r="N25" s="20">
        <v>0</v>
      </c>
      <c r="O25" s="17">
        <v>1</v>
      </c>
    </row>
    <row r="26" spans="1:15" ht="15.75">
      <c r="A26" s="176" t="s">
        <v>68</v>
      </c>
      <c r="B26" s="13" t="s">
        <v>169</v>
      </c>
      <c r="C26" s="14" t="s">
        <v>93</v>
      </c>
      <c r="D26" s="177">
        <v>21</v>
      </c>
      <c r="E26" s="179">
        <v>15</v>
      </c>
      <c r="F26" s="177">
        <v>20</v>
      </c>
      <c r="G26" s="179">
        <v>22</v>
      </c>
      <c r="H26" s="185">
        <v>18</v>
      </c>
      <c r="I26" s="183">
        <v>21</v>
      </c>
      <c r="J26" s="185">
        <f t="shared" si="2"/>
        <v>59</v>
      </c>
      <c r="K26" s="187">
        <f t="shared" si="2"/>
        <v>58</v>
      </c>
      <c r="L26" s="181">
        <v>1</v>
      </c>
      <c r="M26" s="183">
        <v>2</v>
      </c>
      <c r="N26" s="181">
        <v>0</v>
      </c>
      <c r="O26" s="183">
        <v>1</v>
      </c>
    </row>
    <row r="27" spans="1:15" ht="15.75">
      <c r="A27" s="176"/>
      <c r="B27" s="13"/>
      <c r="C27" s="14"/>
      <c r="D27" s="178"/>
      <c r="E27" s="180"/>
      <c r="F27" s="178"/>
      <c r="G27" s="180"/>
      <c r="H27" s="186"/>
      <c r="I27" s="184"/>
      <c r="J27" s="186"/>
      <c r="K27" s="188"/>
      <c r="L27" s="182"/>
      <c r="M27" s="184"/>
      <c r="N27" s="182"/>
      <c r="O27" s="184"/>
    </row>
    <row r="28" spans="1:15" ht="15.75">
      <c r="A28" s="176" t="s">
        <v>65</v>
      </c>
      <c r="B28" s="13" t="s">
        <v>103</v>
      </c>
      <c r="C28" s="14" t="s">
        <v>176</v>
      </c>
      <c r="D28" s="177">
        <v>21</v>
      </c>
      <c r="E28" s="179">
        <v>19</v>
      </c>
      <c r="F28" s="177">
        <v>21</v>
      </c>
      <c r="G28" s="179">
        <v>13</v>
      </c>
      <c r="H28" s="185"/>
      <c r="I28" s="183"/>
      <c r="J28" s="185">
        <f>D28+F28+H28</f>
        <v>42</v>
      </c>
      <c r="K28" s="187">
        <f>E28+G28+I28</f>
        <v>32</v>
      </c>
      <c r="L28" s="181">
        <v>2</v>
      </c>
      <c r="M28" s="183">
        <v>0</v>
      </c>
      <c r="N28" s="181">
        <v>1</v>
      </c>
      <c r="O28" s="183">
        <v>0</v>
      </c>
    </row>
    <row r="29" spans="1:15" ht="15.75">
      <c r="A29" s="176"/>
      <c r="B29" s="13"/>
      <c r="C29" s="14"/>
      <c r="D29" s="178"/>
      <c r="E29" s="180"/>
      <c r="F29" s="178"/>
      <c r="G29" s="180"/>
      <c r="H29" s="186"/>
      <c r="I29" s="184"/>
      <c r="J29" s="186"/>
      <c r="K29" s="188"/>
      <c r="L29" s="182"/>
      <c r="M29" s="184"/>
      <c r="N29" s="182"/>
      <c r="O29" s="184"/>
    </row>
    <row r="30" spans="1:15" ht="15.75">
      <c r="A30" s="176" t="s">
        <v>10</v>
      </c>
      <c r="B30" s="13" t="s">
        <v>111</v>
      </c>
      <c r="C30" s="14" t="s">
        <v>72</v>
      </c>
      <c r="D30" s="177">
        <v>13</v>
      </c>
      <c r="E30" s="179">
        <v>21</v>
      </c>
      <c r="F30" s="177">
        <v>13</v>
      </c>
      <c r="G30" s="179">
        <v>21</v>
      </c>
      <c r="H30" s="185"/>
      <c r="I30" s="183"/>
      <c r="J30" s="185">
        <f>D30+F30+H30</f>
        <v>26</v>
      </c>
      <c r="K30" s="187">
        <f>E30+G30+I30</f>
        <v>42</v>
      </c>
      <c r="L30" s="181">
        <v>0</v>
      </c>
      <c r="M30" s="183">
        <v>2</v>
      </c>
      <c r="N30" s="181">
        <v>0</v>
      </c>
      <c r="O30" s="183">
        <v>1</v>
      </c>
    </row>
    <row r="31" spans="1:15" ht="16.5" thickBot="1">
      <c r="A31" s="176"/>
      <c r="B31" s="22" t="s">
        <v>121</v>
      </c>
      <c r="C31" s="23" t="s">
        <v>74</v>
      </c>
      <c r="D31" s="189"/>
      <c r="E31" s="190"/>
      <c r="F31" s="189"/>
      <c r="G31" s="190"/>
      <c r="H31" s="195"/>
      <c r="I31" s="191"/>
      <c r="J31" s="195"/>
      <c r="K31" s="196"/>
      <c r="L31" s="158"/>
      <c r="M31" s="191"/>
      <c r="N31" s="158"/>
      <c r="O31" s="191"/>
    </row>
    <row r="32" spans="1:15" ht="19.5" thickBot="1">
      <c r="A32" s="24" t="s">
        <v>11</v>
      </c>
      <c r="B32" s="192" t="str">
        <f>C23</f>
        <v>SKB Č. Krumlov B</v>
      </c>
      <c r="C32" s="192"/>
      <c r="D32" s="192"/>
      <c r="E32" s="192"/>
      <c r="F32" s="192"/>
      <c r="G32" s="193"/>
      <c r="H32" s="194"/>
      <c r="I32" s="194"/>
      <c r="J32" s="25">
        <f>SUM(J24:J31)</f>
        <v>199</v>
      </c>
      <c r="K32" s="30">
        <f>SUM(K24:K31)</f>
        <v>220</v>
      </c>
      <c r="L32" s="26">
        <f>SUM(L24:L31)</f>
        <v>3</v>
      </c>
      <c r="M32" s="27">
        <f>SUM(M24:M31)</f>
        <v>8</v>
      </c>
      <c r="N32" s="26">
        <f>SUM(N24:N31)</f>
        <v>1</v>
      </c>
      <c r="O32" s="27">
        <f>SUM(O24:O31)</f>
        <v>4</v>
      </c>
    </row>
    <row r="33" spans="1:11" ht="16.5" thickBot="1">
      <c r="A33" s="31"/>
      <c r="B33" s="32"/>
      <c r="C33" s="32"/>
      <c r="D33" s="32"/>
      <c r="E33" s="32"/>
      <c r="F33" s="32"/>
      <c r="G33" s="32"/>
      <c r="H33" s="31"/>
      <c r="I33" s="31"/>
      <c r="J33" s="31"/>
      <c r="K33" s="31"/>
    </row>
    <row r="34" spans="1:15" ht="21" customHeight="1" thickBot="1">
      <c r="A34" s="96" t="s">
        <v>168</v>
      </c>
      <c r="B34" s="38" t="s">
        <v>162</v>
      </c>
      <c r="C34" s="2" t="s">
        <v>163</v>
      </c>
      <c r="D34" s="170" t="s">
        <v>1</v>
      </c>
      <c r="E34" s="171"/>
      <c r="F34" s="170" t="s">
        <v>2</v>
      </c>
      <c r="G34" s="171"/>
      <c r="H34" s="172" t="s">
        <v>13</v>
      </c>
      <c r="I34" s="173"/>
      <c r="J34" s="174" t="s">
        <v>4</v>
      </c>
      <c r="K34" s="175"/>
      <c r="L34" s="170" t="s">
        <v>3</v>
      </c>
      <c r="M34" s="171"/>
      <c r="N34" s="36" t="s">
        <v>5</v>
      </c>
      <c r="O34" s="34"/>
    </row>
    <row r="35" spans="1:15" ht="15.75">
      <c r="A35" s="4" t="s">
        <v>66</v>
      </c>
      <c r="B35" s="5" t="s">
        <v>82</v>
      </c>
      <c r="C35" s="6" t="s">
        <v>173</v>
      </c>
      <c r="D35" s="7">
        <v>7</v>
      </c>
      <c r="E35" s="8">
        <v>21</v>
      </c>
      <c r="F35" s="7">
        <v>5</v>
      </c>
      <c r="G35" s="8">
        <v>21</v>
      </c>
      <c r="H35" s="10"/>
      <c r="I35" s="9"/>
      <c r="J35" s="10">
        <f aca="true" t="shared" si="3" ref="J35:K37">D35+F35+H35</f>
        <v>12</v>
      </c>
      <c r="K35" s="11">
        <f t="shared" si="3"/>
        <v>42</v>
      </c>
      <c r="L35" s="12">
        <v>0</v>
      </c>
      <c r="M35" s="9">
        <v>2</v>
      </c>
      <c r="N35" s="12">
        <v>0</v>
      </c>
      <c r="O35" s="37">
        <v>1</v>
      </c>
    </row>
    <row r="36" spans="1:17" ht="18.75">
      <c r="A36" s="68" t="s">
        <v>67</v>
      </c>
      <c r="B36" s="13" t="s">
        <v>84</v>
      </c>
      <c r="C36" s="14" t="s">
        <v>90</v>
      </c>
      <c r="D36" s="15">
        <v>9</v>
      </c>
      <c r="E36" s="16">
        <v>21</v>
      </c>
      <c r="F36" s="15">
        <v>10</v>
      </c>
      <c r="G36" s="16">
        <v>21</v>
      </c>
      <c r="H36" s="18"/>
      <c r="I36" s="17"/>
      <c r="J36" s="18">
        <f t="shared" si="3"/>
        <v>19</v>
      </c>
      <c r="K36" s="19">
        <f t="shared" si="3"/>
        <v>42</v>
      </c>
      <c r="L36" s="20">
        <v>0</v>
      </c>
      <c r="M36" s="17">
        <v>2</v>
      </c>
      <c r="N36" s="20">
        <v>0</v>
      </c>
      <c r="O36" s="17">
        <v>1</v>
      </c>
      <c r="Q36" s="33"/>
    </row>
    <row r="37" spans="1:15" ht="15.75">
      <c r="A37" s="176" t="s">
        <v>68</v>
      </c>
      <c r="B37" s="13" t="s">
        <v>181</v>
      </c>
      <c r="C37" s="14" t="s">
        <v>179</v>
      </c>
      <c r="D37" s="177">
        <v>5</v>
      </c>
      <c r="E37" s="179">
        <v>21</v>
      </c>
      <c r="F37" s="177">
        <v>19</v>
      </c>
      <c r="G37" s="179">
        <v>21</v>
      </c>
      <c r="H37" s="185"/>
      <c r="I37" s="183"/>
      <c r="J37" s="185">
        <f t="shared" si="3"/>
        <v>24</v>
      </c>
      <c r="K37" s="187">
        <f t="shared" si="3"/>
        <v>42</v>
      </c>
      <c r="L37" s="181">
        <v>0</v>
      </c>
      <c r="M37" s="183">
        <v>2</v>
      </c>
      <c r="N37" s="181">
        <v>0</v>
      </c>
      <c r="O37" s="183">
        <v>1</v>
      </c>
    </row>
    <row r="38" spans="1:15" ht="15.75">
      <c r="A38" s="176"/>
      <c r="B38" s="13"/>
      <c r="C38" s="14"/>
      <c r="D38" s="178"/>
      <c r="E38" s="180"/>
      <c r="F38" s="178"/>
      <c r="G38" s="180"/>
      <c r="H38" s="186"/>
      <c r="I38" s="184"/>
      <c r="J38" s="186"/>
      <c r="K38" s="188"/>
      <c r="L38" s="182"/>
      <c r="M38" s="184"/>
      <c r="N38" s="182"/>
      <c r="O38" s="184"/>
    </row>
    <row r="39" spans="1:15" ht="15.75">
      <c r="A39" s="176" t="s">
        <v>65</v>
      </c>
      <c r="B39" s="13" t="s">
        <v>104</v>
      </c>
      <c r="C39" s="14" t="s">
        <v>113</v>
      </c>
      <c r="D39" s="177">
        <v>4</v>
      </c>
      <c r="E39" s="179">
        <v>21</v>
      </c>
      <c r="F39" s="177">
        <v>8</v>
      </c>
      <c r="G39" s="179">
        <v>21</v>
      </c>
      <c r="H39" s="185"/>
      <c r="I39" s="183"/>
      <c r="J39" s="185">
        <f>D39+F39+H39</f>
        <v>12</v>
      </c>
      <c r="K39" s="187">
        <f>E39+G39+I39</f>
        <v>42</v>
      </c>
      <c r="L39" s="181">
        <v>0</v>
      </c>
      <c r="M39" s="183">
        <v>2</v>
      </c>
      <c r="N39" s="181">
        <v>0</v>
      </c>
      <c r="O39" s="183">
        <v>1</v>
      </c>
    </row>
    <row r="40" spans="1:15" ht="15.75">
      <c r="A40" s="176"/>
      <c r="B40" s="13"/>
      <c r="C40" s="14"/>
      <c r="D40" s="178"/>
      <c r="E40" s="180"/>
      <c r="F40" s="178"/>
      <c r="G40" s="180"/>
      <c r="H40" s="186"/>
      <c r="I40" s="184"/>
      <c r="J40" s="186"/>
      <c r="K40" s="188"/>
      <c r="L40" s="182"/>
      <c r="M40" s="184"/>
      <c r="N40" s="182"/>
      <c r="O40" s="184"/>
    </row>
    <row r="41" spans="1:15" ht="15.75">
      <c r="A41" s="176" t="s">
        <v>10</v>
      </c>
      <c r="B41" s="13" t="s">
        <v>82</v>
      </c>
      <c r="C41" s="14" t="s">
        <v>173</v>
      </c>
      <c r="D41" s="177">
        <v>12</v>
      </c>
      <c r="E41" s="179">
        <v>21</v>
      </c>
      <c r="F41" s="177">
        <v>13</v>
      </c>
      <c r="G41" s="179">
        <v>21</v>
      </c>
      <c r="H41" s="185"/>
      <c r="I41" s="183"/>
      <c r="J41" s="185">
        <f>D41+F41+H41</f>
        <v>25</v>
      </c>
      <c r="K41" s="187">
        <f>E41+G41+I41</f>
        <v>42</v>
      </c>
      <c r="L41" s="181">
        <v>0</v>
      </c>
      <c r="M41" s="183">
        <v>2</v>
      </c>
      <c r="N41" s="181">
        <v>0</v>
      </c>
      <c r="O41" s="183">
        <v>1</v>
      </c>
    </row>
    <row r="42" spans="1:15" ht="16.5" thickBot="1">
      <c r="A42" s="176"/>
      <c r="B42" s="22" t="s">
        <v>84</v>
      </c>
      <c r="C42" s="23" t="s">
        <v>90</v>
      </c>
      <c r="D42" s="189"/>
      <c r="E42" s="190"/>
      <c r="F42" s="189"/>
      <c r="G42" s="190"/>
      <c r="H42" s="195"/>
      <c r="I42" s="191"/>
      <c r="J42" s="195"/>
      <c r="K42" s="196"/>
      <c r="L42" s="158"/>
      <c r="M42" s="191"/>
      <c r="N42" s="158"/>
      <c r="O42" s="191"/>
    </row>
    <row r="43" spans="1:15" ht="19.5" thickBot="1">
      <c r="A43" s="24" t="s">
        <v>11</v>
      </c>
      <c r="B43" s="192" t="str">
        <f>C34</f>
        <v>TJ Sokol Č. Budějovice A</v>
      </c>
      <c r="C43" s="192"/>
      <c r="D43" s="192"/>
      <c r="E43" s="192"/>
      <c r="F43" s="192"/>
      <c r="G43" s="193"/>
      <c r="H43" s="194"/>
      <c r="I43" s="194"/>
      <c r="J43" s="25">
        <f>SUM(J35:J42)</f>
        <v>92</v>
      </c>
      <c r="K43" s="30">
        <f>SUM(K35:K42)</f>
        <v>210</v>
      </c>
      <c r="L43" s="26">
        <f>SUM(L35:L42)</f>
        <v>0</v>
      </c>
      <c r="M43" s="27">
        <f>SUM(M35:M42)</f>
        <v>10</v>
      </c>
      <c r="N43" s="26">
        <f>SUM(N35:N42)</f>
        <v>0</v>
      </c>
      <c r="O43" s="27">
        <f>SUM(O35:O42)</f>
        <v>5</v>
      </c>
    </row>
    <row r="45" spans="1:15" ht="18" customHeight="1" hidden="1" thickBot="1">
      <c r="A45" s="40" t="s">
        <v>29</v>
      </c>
      <c r="B45" s="38"/>
      <c r="C45" s="2"/>
      <c r="D45" s="170" t="s">
        <v>1</v>
      </c>
      <c r="E45" s="171"/>
      <c r="F45" s="170" t="s">
        <v>2</v>
      </c>
      <c r="G45" s="171"/>
      <c r="H45" s="172" t="s">
        <v>13</v>
      </c>
      <c r="I45" s="173"/>
      <c r="J45" s="174" t="s">
        <v>4</v>
      </c>
      <c r="K45" s="175"/>
      <c r="L45" s="170" t="s">
        <v>3</v>
      </c>
      <c r="M45" s="171"/>
      <c r="N45" s="36" t="s">
        <v>5</v>
      </c>
      <c r="O45" s="34"/>
    </row>
    <row r="46" spans="1:15" ht="15.75" hidden="1">
      <c r="A46" s="4" t="s">
        <v>66</v>
      </c>
      <c r="B46" s="5"/>
      <c r="C46" s="6"/>
      <c r="D46" s="7"/>
      <c r="E46" s="8"/>
      <c r="F46" s="7"/>
      <c r="G46" s="8"/>
      <c r="H46" s="10"/>
      <c r="I46" s="9"/>
      <c r="J46" s="10">
        <f aca="true" t="shared" si="4" ref="J46:K48">D46+F46+H46</f>
        <v>0</v>
      </c>
      <c r="K46" s="11">
        <f t="shared" si="4"/>
        <v>0</v>
      </c>
      <c r="L46" s="12"/>
      <c r="M46" s="9"/>
      <c r="N46" s="12"/>
      <c r="O46" s="37"/>
    </row>
    <row r="47" spans="1:15" ht="15.75" hidden="1">
      <c r="A47" s="68" t="s">
        <v>67</v>
      </c>
      <c r="B47" s="13"/>
      <c r="C47" s="14"/>
      <c r="D47" s="15"/>
      <c r="E47" s="16"/>
      <c r="F47" s="15"/>
      <c r="G47" s="16"/>
      <c r="H47" s="18"/>
      <c r="I47" s="17"/>
      <c r="J47" s="18">
        <f t="shared" si="4"/>
        <v>0</v>
      </c>
      <c r="K47" s="19">
        <f t="shared" si="4"/>
        <v>0</v>
      </c>
      <c r="L47" s="20"/>
      <c r="M47" s="17"/>
      <c r="N47" s="20"/>
      <c r="O47" s="17"/>
    </row>
    <row r="48" spans="1:15" ht="15.75" hidden="1">
      <c r="A48" s="176" t="s">
        <v>68</v>
      </c>
      <c r="B48" s="13"/>
      <c r="C48" s="14"/>
      <c r="D48" s="177"/>
      <c r="E48" s="179"/>
      <c r="F48" s="177"/>
      <c r="G48" s="179"/>
      <c r="H48" s="185"/>
      <c r="I48" s="183"/>
      <c r="J48" s="185">
        <f t="shared" si="4"/>
        <v>0</v>
      </c>
      <c r="K48" s="187">
        <f t="shared" si="4"/>
        <v>0</v>
      </c>
      <c r="L48" s="181"/>
      <c r="M48" s="183"/>
      <c r="N48" s="181"/>
      <c r="O48" s="183"/>
    </row>
    <row r="49" spans="1:15" ht="15.75" hidden="1">
      <c r="A49" s="176"/>
      <c r="B49" s="13"/>
      <c r="C49" s="14"/>
      <c r="D49" s="178"/>
      <c r="E49" s="180"/>
      <c r="F49" s="178"/>
      <c r="G49" s="180"/>
      <c r="H49" s="186"/>
      <c r="I49" s="184"/>
      <c r="J49" s="186"/>
      <c r="K49" s="188"/>
      <c r="L49" s="182"/>
      <c r="M49" s="184"/>
      <c r="N49" s="182"/>
      <c r="O49" s="184"/>
    </row>
    <row r="50" spans="1:15" ht="15.75" hidden="1">
      <c r="A50" s="176" t="s">
        <v>65</v>
      </c>
      <c r="B50" s="13"/>
      <c r="C50" s="14"/>
      <c r="D50" s="177"/>
      <c r="E50" s="179"/>
      <c r="F50" s="177"/>
      <c r="G50" s="179"/>
      <c r="H50" s="185"/>
      <c r="I50" s="183"/>
      <c r="J50" s="185">
        <f>D50+F50+H50</f>
        <v>0</v>
      </c>
      <c r="K50" s="187">
        <f>E50+G50+I50</f>
        <v>0</v>
      </c>
      <c r="L50" s="181"/>
      <c r="M50" s="183"/>
      <c r="N50" s="181"/>
      <c r="O50" s="183"/>
    </row>
    <row r="51" spans="1:15" ht="15.75" hidden="1">
      <c r="A51" s="176"/>
      <c r="B51" s="13"/>
      <c r="C51" s="14"/>
      <c r="D51" s="178"/>
      <c r="E51" s="180"/>
      <c r="F51" s="178"/>
      <c r="G51" s="180"/>
      <c r="H51" s="186"/>
      <c r="I51" s="184"/>
      <c r="J51" s="186"/>
      <c r="K51" s="188"/>
      <c r="L51" s="182"/>
      <c r="M51" s="184"/>
      <c r="N51" s="182"/>
      <c r="O51" s="184"/>
    </row>
    <row r="52" spans="1:15" ht="15.75" hidden="1">
      <c r="A52" s="176" t="s">
        <v>10</v>
      </c>
      <c r="B52" s="13"/>
      <c r="C52" s="14"/>
      <c r="D52" s="177"/>
      <c r="E52" s="179"/>
      <c r="F52" s="177"/>
      <c r="G52" s="179"/>
      <c r="H52" s="185"/>
      <c r="I52" s="183"/>
      <c r="J52" s="185">
        <f>D52+F52+H52</f>
        <v>0</v>
      </c>
      <c r="K52" s="187">
        <f>E52+G52+I52</f>
        <v>0</v>
      </c>
      <c r="L52" s="181"/>
      <c r="M52" s="183"/>
      <c r="N52" s="181"/>
      <c r="O52" s="183"/>
    </row>
    <row r="53" spans="1:15" ht="16.5" hidden="1" thickBot="1">
      <c r="A53" s="176"/>
      <c r="B53" s="22"/>
      <c r="C53" s="23"/>
      <c r="D53" s="189"/>
      <c r="E53" s="190"/>
      <c r="F53" s="189"/>
      <c r="G53" s="190"/>
      <c r="H53" s="195"/>
      <c r="I53" s="191"/>
      <c r="J53" s="195"/>
      <c r="K53" s="196"/>
      <c r="L53" s="158"/>
      <c r="M53" s="191"/>
      <c r="N53" s="158"/>
      <c r="O53" s="191"/>
    </row>
    <row r="54" spans="1:15" ht="19.5" hidden="1" thickBot="1">
      <c r="A54" s="24" t="s">
        <v>11</v>
      </c>
      <c r="B54" s="192"/>
      <c r="C54" s="192"/>
      <c r="D54" s="192"/>
      <c r="E54" s="192"/>
      <c r="F54" s="192"/>
      <c r="G54" s="193"/>
      <c r="H54" s="194"/>
      <c r="I54" s="194"/>
      <c r="J54" s="25">
        <f>SUM(J46:J53)</f>
        <v>0</v>
      </c>
      <c r="K54" s="30">
        <f>SUM(K46:K53)</f>
        <v>0</v>
      </c>
      <c r="L54" s="26">
        <f>SUM(L46:L53)</f>
        <v>0</v>
      </c>
      <c r="M54" s="27">
        <f>SUM(M46:M53)</f>
        <v>0</v>
      </c>
      <c r="N54" s="26">
        <f>SUM(N46:N53)</f>
        <v>0</v>
      </c>
      <c r="O54" s="27">
        <f>SUM(O46:O53)</f>
        <v>0</v>
      </c>
    </row>
  </sheetData>
  <sheetProtection/>
  <mergeCells count="230">
    <mergeCell ref="B54:G54"/>
    <mergeCell ref="H54:I54"/>
    <mergeCell ref="I52:I53"/>
    <mergeCell ref="J52:J53"/>
    <mergeCell ref="K52:K53"/>
    <mergeCell ref="L52:L53"/>
    <mergeCell ref="M52:M53"/>
    <mergeCell ref="N52:N53"/>
    <mergeCell ref="N50:N51"/>
    <mergeCell ref="O50:O51"/>
    <mergeCell ref="A52:A53"/>
    <mergeCell ref="D52:D53"/>
    <mergeCell ref="E52:E53"/>
    <mergeCell ref="F52:F53"/>
    <mergeCell ref="G52:G53"/>
    <mergeCell ref="H52:H53"/>
    <mergeCell ref="O52:O53"/>
    <mergeCell ref="O48:O49"/>
    <mergeCell ref="A50:A51"/>
    <mergeCell ref="D50:D51"/>
    <mergeCell ref="E50:E51"/>
    <mergeCell ref="F50:F51"/>
    <mergeCell ref="G50:G51"/>
    <mergeCell ref="H50:H51"/>
    <mergeCell ref="I50:I51"/>
    <mergeCell ref="J50:J51"/>
    <mergeCell ref="K50:K51"/>
    <mergeCell ref="I48:I49"/>
    <mergeCell ref="J48:J49"/>
    <mergeCell ref="K48:K49"/>
    <mergeCell ref="L48:L49"/>
    <mergeCell ref="M48:M49"/>
    <mergeCell ref="N48:N49"/>
    <mergeCell ref="A48:A49"/>
    <mergeCell ref="D48:D49"/>
    <mergeCell ref="E48:E49"/>
    <mergeCell ref="F48:F49"/>
    <mergeCell ref="G48:G49"/>
    <mergeCell ref="H48:H49"/>
    <mergeCell ref="L50:L51"/>
    <mergeCell ref="M50:M51"/>
    <mergeCell ref="B43:G43"/>
    <mergeCell ref="H43:I43"/>
    <mergeCell ref="D45:E45"/>
    <mergeCell ref="F45:G45"/>
    <mergeCell ref="H45:I45"/>
    <mergeCell ref="J45:K45"/>
    <mergeCell ref="L45:M45"/>
    <mergeCell ref="I41:I42"/>
    <mergeCell ref="J41:J42"/>
    <mergeCell ref="K41:K42"/>
    <mergeCell ref="L41:L42"/>
    <mergeCell ref="M41:M42"/>
    <mergeCell ref="N39:N40"/>
    <mergeCell ref="O39:O40"/>
    <mergeCell ref="A41:A42"/>
    <mergeCell ref="D41:D42"/>
    <mergeCell ref="E41:E42"/>
    <mergeCell ref="F41:F42"/>
    <mergeCell ref="G41:G42"/>
    <mergeCell ref="H41:H42"/>
    <mergeCell ref="O41:O42"/>
    <mergeCell ref="N41:N42"/>
    <mergeCell ref="O37:O38"/>
    <mergeCell ref="A39:A40"/>
    <mergeCell ref="D39:D40"/>
    <mergeCell ref="E39:E40"/>
    <mergeCell ref="F39:F40"/>
    <mergeCell ref="G39:G40"/>
    <mergeCell ref="H39:H40"/>
    <mergeCell ref="I39:I40"/>
    <mergeCell ref="J39:J40"/>
    <mergeCell ref="K39:K40"/>
    <mergeCell ref="I37:I38"/>
    <mergeCell ref="J37:J38"/>
    <mergeCell ref="K37:K38"/>
    <mergeCell ref="L37:L38"/>
    <mergeCell ref="M37:M38"/>
    <mergeCell ref="N37:N38"/>
    <mergeCell ref="A37:A38"/>
    <mergeCell ref="D37:D38"/>
    <mergeCell ref="E37:E38"/>
    <mergeCell ref="F37:F38"/>
    <mergeCell ref="G37:G38"/>
    <mergeCell ref="H37:H38"/>
    <mergeCell ref="L39:L40"/>
    <mergeCell ref="M39:M40"/>
    <mergeCell ref="B32:G32"/>
    <mergeCell ref="H32:I32"/>
    <mergeCell ref="D34:E34"/>
    <mergeCell ref="F34:G34"/>
    <mergeCell ref="H34:I34"/>
    <mergeCell ref="J34:K34"/>
    <mergeCell ref="L34:M34"/>
    <mergeCell ref="I30:I31"/>
    <mergeCell ref="J30:J31"/>
    <mergeCell ref="K30:K31"/>
    <mergeCell ref="L30:L31"/>
    <mergeCell ref="M30:M31"/>
    <mergeCell ref="N28:N29"/>
    <mergeCell ref="O28:O29"/>
    <mergeCell ref="A30:A31"/>
    <mergeCell ref="D30:D31"/>
    <mergeCell ref="E30:E31"/>
    <mergeCell ref="F30:F31"/>
    <mergeCell ref="G30:G31"/>
    <mergeCell ref="H30:H31"/>
    <mergeCell ref="O30:O31"/>
    <mergeCell ref="N30:N31"/>
    <mergeCell ref="O26:O27"/>
    <mergeCell ref="A28:A29"/>
    <mergeCell ref="D28:D29"/>
    <mergeCell ref="E28:E29"/>
    <mergeCell ref="F28:F29"/>
    <mergeCell ref="G28:G29"/>
    <mergeCell ref="H28:H29"/>
    <mergeCell ref="I28:I29"/>
    <mergeCell ref="J28:J29"/>
    <mergeCell ref="K28:K29"/>
    <mergeCell ref="I26:I27"/>
    <mergeCell ref="J26:J27"/>
    <mergeCell ref="K26:K27"/>
    <mergeCell ref="L26:L27"/>
    <mergeCell ref="M26:M27"/>
    <mergeCell ref="N26:N27"/>
    <mergeCell ref="A26:A27"/>
    <mergeCell ref="D26:D27"/>
    <mergeCell ref="E26:E27"/>
    <mergeCell ref="F26:F27"/>
    <mergeCell ref="G26:G27"/>
    <mergeCell ref="H26:H27"/>
    <mergeCell ref="L28:L29"/>
    <mergeCell ref="M28:M29"/>
    <mergeCell ref="B21:G21"/>
    <mergeCell ref="H21:I21"/>
    <mergeCell ref="D23:E23"/>
    <mergeCell ref="F23:G23"/>
    <mergeCell ref="H23:I23"/>
    <mergeCell ref="J23:K23"/>
    <mergeCell ref="L23:M23"/>
    <mergeCell ref="I19:I20"/>
    <mergeCell ref="J19:J20"/>
    <mergeCell ref="K19:K20"/>
    <mergeCell ref="L19:L20"/>
    <mergeCell ref="M19:M20"/>
    <mergeCell ref="N17:N18"/>
    <mergeCell ref="O17:O18"/>
    <mergeCell ref="A19:A20"/>
    <mergeCell ref="D19:D20"/>
    <mergeCell ref="E19:E20"/>
    <mergeCell ref="F19:F20"/>
    <mergeCell ref="G19:G20"/>
    <mergeCell ref="H19:H20"/>
    <mergeCell ref="O19:O20"/>
    <mergeCell ref="N19:N20"/>
    <mergeCell ref="O15:O16"/>
    <mergeCell ref="A17:A18"/>
    <mergeCell ref="D17:D18"/>
    <mergeCell ref="E17:E18"/>
    <mergeCell ref="F17:F18"/>
    <mergeCell ref="G17:G18"/>
    <mergeCell ref="H17:H18"/>
    <mergeCell ref="I17:I18"/>
    <mergeCell ref="J17:J18"/>
    <mergeCell ref="K17:K18"/>
    <mergeCell ref="I15:I16"/>
    <mergeCell ref="J15:J16"/>
    <mergeCell ref="K15:K16"/>
    <mergeCell ref="L15:L16"/>
    <mergeCell ref="M15:M16"/>
    <mergeCell ref="N15:N16"/>
    <mergeCell ref="A15:A16"/>
    <mergeCell ref="D15:D16"/>
    <mergeCell ref="E15:E16"/>
    <mergeCell ref="F15:F16"/>
    <mergeCell ref="G15:G16"/>
    <mergeCell ref="H15:H16"/>
    <mergeCell ref="L17:L18"/>
    <mergeCell ref="M17:M18"/>
    <mergeCell ref="D12:E12"/>
    <mergeCell ref="F12:G12"/>
    <mergeCell ref="H12:I12"/>
    <mergeCell ref="J12:K12"/>
    <mergeCell ref="L12:M12"/>
    <mergeCell ref="H8:H9"/>
    <mergeCell ref="I8:I9"/>
    <mergeCell ref="J8:J9"/>
    <mergeCell ref="K8:K9"/>
    <mergeCell ref="L8:L9"/>
    <mergeCell ref="M8:M9"/>
    <mergeCell ref="A8:A9"/>
    <mergeCell ref="D8:D9"/>
    <mergeCell ref="E8:E9"/>
    <mergeCell ref="F8:F9"/>
    <mergeCell ref="G8:G9"/>
    <mergeCell ref="N8:N9"/>
    <mergeCell ref="O8:O9"/>
    <mergeCell ref="B10:G10"/>
    <mergeCell ref="H10:I10"/>
    <mergeCell ref="N4:N5"/>
    <mergeCell ref="O4:O5"/>
    <mergeCell ref="A6:A7"/>
    <mergeCell ref="D6:D7"/>
    <mergeCell ref="E6:E7"/>
    <mergeCell ref="F6:F7"/>
    <mergeCell ref="G6:G7"/>
    <mergeCell ref="H6:H7"/>
    <mergeCell ref="I6:I7"/>
    <mergeCell ref="J6:J7"/>
    <mergeCell ref="H4:H5"/>
    <mergeCell ref="I4:I5"/>
    <mergeCell ref="J4:J5"/>
    <mergeCell ref="K4:K5"/>
    <mergeCell ref="L4:L5"/>
    <mergeCell ref="M4:M5"/>
    <mergeCell ref="K6:K7"/>
    <mergeCell ref="L6:L7"/>
    <mergeCell ref="M6:M7"/>
    <mergeCell ref="N6:N7"/>
    <mergeCell ref="O6:O7"/>
    <mergeCell ref="D1:E1"/>
    <mergeCell ref="F1:G1"/>
    <mergeCell ref="H1:I1"/>
    <mergeCell ref="J1:K1"/>
    <mergeCell ref="L1:M1"/>
    <mergeCell ref="A4:A5"/>
    <mergeCell ref="D4:D5"/>
    <mergeCell ref="E4:E5"/>
    <mergeCell ref="F4:F5"/>
    <mergeCell ref="G4:G5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portrait" paperSize="9" scale="84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4"/>
  <sheetViews>
    <sheetView zoomScalePageLayoutView="0" workbookViewId="0" topLeftCell="A1">
      <selection activeCell="R4" sqref="R4"/>
    </sheetView>
  </sheetViews>
  <sheetFormatPr defaultColWidth="8.8515625" defaultRowHeight="15"/>
  <cols>
    <col min="1" max="1" width="16.421875" style="0" customWidth="1"/>
    <col min="2" max="2" width="21.28125" style="0" customWidth="1"/>
    <col min="3" max="3" width="21.140625" style="0" customWidth="1"/>
    <col min="4" max="7" width="4.28125" style="0" customWidth="1"/>
    <col min="8" max="8" width="4.421875" style="0" customWidth="1"/>
    <col min="9" max="9" width="4.28125" style="0" customWidth="1"/>
    <col min="10" max="11" width="5.421875" style="0" customWidth="1"/>
    <col min="12" max="13" width="4.28125" style="0" customWidth="1"/>
    <col min="14" max="15" width="4.7109375" style="0" customWidth="1"/>
  </cols>
  <sheetData>
    <row r="1" spans="1:15" ht="21" customHeight="1" thickBot="1">
      <c r="A1" s="66" t="s">
        <v>150</v>
      </c>
      <c r="B1" s="1" t="s">
        <v>32</v>
      </c>
      <c r="C1" s="2" t="s">
        <v>33</v>
      </c>
      <c r="D1" s="170" t="s">
        <v>1</v>
      </c>
      <c r="E1" s="171"/>
      <c r="F1" s="170" t="s">
        <v>2</v>
      </c>
      <c r="G1" s="171"/>
      <c r="H1" s="172" t="s">
        <v>13</v>
      </c>
      <c r="I1" s="173"/>
      <c r="J1" s="174" t="s">
        <v>4</v>
      </c>
      <c r="K1" s="175"/>
      <c r="L1" s="170" t="s">
        <v>3</v>
      </c>
      <c r="M1" s="171"/>
      <c r="N1" s="3" t="s">
        <v>5</v>
      </c>
      <c r="O1" s="34"/>
    </row>
    <row r="2" spans="1:15" ht="15.75">
      <c r="A2" s="4" t="s">
        <v>66</v>
      </c>
      <c r="B2" s="5" t="s">
        <v>75</v>
      </c>
      <c r="C2" s="6" t="s">
        <v>76</v>
      </c>
      <c r="D2" s="7">
        <v>21</v>
      </c>
      <c r="E2" s="8">
        <v>13</v>
      </c>
      <c r="F2" s="7">
        <v>21</v>
      </c>
      <c r="G2" s="8">
        <v>17</v>
      </c>
      <c r="H2" s="10"/>
      <c r="I2" s="9"/>
      <c r="J2" s="10">
        <f aca="true" t="shared" si="0" ref="J2:K4">D2+F2+H2</f>
        <v>42</v>
      </c>
      <c r="K2" s="11">
        <f t="shared" si="0"/>
        <v>30</v>
      </c>
      <c r="L2" s="12">
        <v>2</v>
      </c>
      <c r="M2" s="9">
        <v>0</v>
      </c>
      <c r="N2" s="12">
        <v>1</v>
      </c>
      <c r="O2" s="37">
        <v>0</v>
      </c>
    </row>
    <row r="3" spans="1:15" ht="15.75">
      <c r="A3" s="21" t="s">
        <v>67</v>
      </c>
      <c r="B3" s="13" t="s">
        <v>77</v>
      </c>
      <c r="C3" s="14" t="s">
        <v>78</v>
      </c>
      <c r="D3" s="15">
        <v>13</v>
      </c>
      <c r="E3" s="16">
        <v>21</v>
      </c>
      <c r="F3" s="15">
        <v>18</v>
      </c>
      <c r="G3" s="16">
        <v>21</v>
      </c>
      <c r="H3" s="18"/>
      <c r="I3" s="17"/>
      <c r="J3" s="18">
        <f t="shared" si="0"/>
        <v>31</v>
      </c>
      <c r="K3" s="19">
        <f t="shared" si="0"/>
        <v>42</v>
      </c>
      <c r="L3" s="20">
        <v>0</v>
      </c>
      <c r="M3" s="17">
        <v>2</v>
      </c>
      <c r="N3" s="20">
        <v>0</v>
      </c>
      <c r="O3" s="17">
        <v>1</v>
      </c>
    </row>
    <row r="4" spans="1:15" ht="15.75">
      <c r="A4" s="176" t="s">
        <v>68</v>
      </c>
      <c r="B4" s="13" t="s">
        <v>98</v>
      </c>
      <c r="C4" s="14" t="s">
        <v>99</v>
      </c>
      <c r="D4" s="177">
        <v>21</v>
      </c>
      <c r="E4" s="179">
        <v>5</v>
      </c>
      <c r="F4" s="177">
        <v>21</v>
      </c>
      <c r="G4" s="179">
        <v>5</v>
      </c>
      <c r="H4" s="185"/>
      <c r="I4" s="183"/>
      <c r="J4" s="185">
        <f t="shared" si="0"/>
        <v>42</v>
      </c>
      <c r="K4" s="187">
        <f t="shared" si="0"/>
        <v>10</v>
      </c>
      <c r="L4" s="181">
        <v>2</v>
      </c>
      <c r="M4" s="183">
        <v>0</v>
      </c>
      <c r="N4" s="181">
        <v>1</v>
      </c>
      <c r="O4" s="183">
        <v>0</v>
      </c>
    </row>
    <row r="5" spans="1:15" ht="15.75">
      <c r="A5" s="176"/>
      <c r="B5" s="13"/>
      <c r="C5" s="14"/>
      <c r="D5" s="178"/>
      <c r="E5" s="180"/>
      <c r="F5" s="178"/>
      <c r="G5" s="180"/>
      <c r="H5" s="186"/>
      <c r="I5" s="184"/>
      <c r="J5" s="186"/>
      <c r="K5" s="188"/>
      <c r="L5" s="182"/>
      <c r="M5" s="184"/>
      <c r="N5" s="182"/>
      <c r="O5" s="184"/>
    </row>
    <row r="6" spans="1:15" ht="15.75">
      <c r="A6" s="176" t="s">
        <v>65</v>
      </c>
      <c r="B6" s="13" t="s">
        <v>100</v>
      </c>
      <c r="C6" s="14" t="s">
        <v>101</v>
      </c>
      <c r="D6" s="177">
        <v>14</v>
      </c>
      <c r="E6" s="179">
        <v>21</v>
      </c>
      <c r="F6" s="177">
        <v>17</v>
      </c>
      <c r="G6" s="179">
        <v>21</v>
      </c>
      <c r="H6" s="185"/>
      <c r="I6" s="183"/>
      <c r="J6" s="185">
        <f>D6+F6+H6</f>
        <v>31</v>
      </c>
      <c r="K6" s="187">
        <f>E6+G6+I6</f>
        <v>42</v>
      </c>
      <c r="L6" s="181">
        <v>0</v>
      </c>
      <c r="M6" s="183">
        <v>2</v>
      </c>
      <c r="N6" s="181">
        <v>0</v>
      </c>
      <c r="O6" s="183">
        <v>1</v>
      </c>
    </row>
    <row r="7" spans="1:15" ht="15.75">
      <c r="A7" s="176"/>
      <c r="B7" s="13"/>
      <c r="C7" s="14"/>
      <c r="D7" s="178"/>
      <c r="E7" s="180"/>
      <c r="F7" s="178"/>
      <c r="G7" s="180"/>
      <c r="H7" s="186"/>
      <c r="I7" s="184"/>
      <c r="J7" s="186"/>
      <c r="K7" s="188"/>
      <c r="L7" s="182"/>
      <c r="M7" s="184"/>
      <c r="N7" s="182"/>
      <c r="O7" s="184"/>
    </row>
    <row r="8" spans="1:15" ht="15.75">
      <c r="A8" s="176" t="s">
        <v>10</v>
      </c>
      <c r="B8" s="13" t="s">
        <v>75</v>
      </c>
      <c r="C8" s="14" t="s">
        <v>76</v>
      </c>
      <c r="D8" s="177">
        <v>21</v>
      </c>
      <c r="E8" s="179">
        <v>19</v>
      </c>
      <c r="F8" s="177">
        <v>21</v>
      </c>
      <c r="G8" s="179">
        <v>17</v>
      </c>
      <c r="H8" s="185"/>
      <c r="I8" s="183"/>
      <c r="J8" s="185">
        <f>D8+F8+H8</f>
        <v>42</v>
      </c>
      <c r="K8" s="187">
        <f>E8+G8+I8</f>
        <v>36</v>
      </c>
      <c r="L8" s="181">
        <v>2</v>
      </c>
      <c r="M8" s="183">
        <v>0</v>
      </c>
      <c r="N8" s="181">
        <v>1</v>
      </c>
      <c r="O8" s="183">
        <v>0</v>
      </c>
    </row>
    <row r="9" spans="1:15" ht="16.5" thickBot="1">
      <c r="A9" s="176"/>
      <c r="B9" s="22" t="s">
        <v>77</v>
      </c>
      <c r="C9" s="23" t="s">
        <v>78</v>
      </c>
      <c r="D9" s="189"/>
      <c r="E9" s="190"/>
      <c r="F9" s="189"/>
      <c r="G9" s="190"/>
      <c r="H9" s="195"/>
      <c r="I9" s="191"/>
      <c r="J9" s="195"/>
      <c r="K9" s="196"/>
      <c r="L9" s="158"/>
      <c r="M9" s="191"/>
      <c r="N9" s="158"/>
      <c r="O9" s="191"/>
    </row>
    <row r="10" spans="1:15" ht="21.75" customHeight="1" thickBot="1">
      <c r="A10" s="24" t="s">
        <v>11</v>
      </c>
      <c r="B10" s="192" t="s">
        <v>32</v>
      </c>
      <c r="C10" s="192"/>
      <c r="D10" s="192"/>
      <c r="E10" s="192"/>
      <c r="F10" s="192"/>
      <c r="G10" s="193"/>
      <c r="H10" s="194"/>
      <c r="I10" s="194"/>
      <c r="J10" s="25">
        <f>SUM(J2:J9)</f>
        <v>188</v>
      </c>
      <c r="K10" s="30">
        <f>SUM(K2:K9)</f>
        <v>160</v>
      </c>
      <c r="L10" s="26">
        <v>6</v>
      </c>
      <c r="M10" s="27">
        <v>4</v>
      </c>
      <c r="N10" s="70">
        <v>3</v>
      </c>
      <c r="O10" s="71">
        <v>2</v>
      </c>
    </row>
    <row r="11" spans="2:7" ht="16.5" thickBot="1">
      <c r="B11" s="28"/>
      <c r="C11" s="28"/>
      <c r="D11" s="28"/>
      <c r="E11" s="28"/>
      <c r="F11" s="28"/>
      <c r="G11" s="28"/>
    </row>
    <row r="12" spans="1:15" ht="21" customHeight="1" thickBot="1">
      <c r="A12" s="66" t="s">
        <v>151</v>
      </c>
      <c r="B12" s="1" t="s">
        <v>34</v>
      </c>
      <c r="C12" s="2" t="s">
        <v>35</v>
      </c>
      <c r="D12" s="170" t="s">
        <v>1</v>
      </c>
      <c r="E12" s="171"/>
      <c r="F12" s="170" t="s">
        <v>2</v>
      </c>
      <c r="G12" s="171"/>
      <c r="H12" s="172" t="s">
        <v>13</v>
      </c>
      <c r="I12" s="173"/>
      <c r="J12" s="174" t="s">
        <v>4</v>
      </c>
      <c r="K12" s="175"/>
      <c r="L12" s="170" t="s">
        <v>3</v>
      </c>
      <c r="M12" s="171"/>
      <c r="N12" s="3" t="s">
        <v>5</v>
      </c>
      <c r="O12" s="34"/>
    </row>
    <row r="13" spans="1:15" ht="15.75">
      <c r="A13" s="4" t="s">
        <v>66</v>
      </c>
      <c r="B13" s="5" t="s">
        <v>71</v>
      </c>
      <c r="C13" s="6" t="s">
        <v>72</v>
      </c>
      <c r="D13" s="7">
        <v>21</v>
      </c>
      <c r="E13" s="8">
        <v>15</v>
      </c>
      <c r="F13" s="7">
        <v>21</v>
      </c>
      <c r="G13" s="8">
        <v>15</v>
      </c>
      <c r="H13" s="10"/>
      <c r="I13" s="9"/>
      <c r="J13" s="10">
        <f aca="true" t="shared" si="1" ref="J13:K15">D13+F13+H13</f>
        <v>42</v>
      </c>
      <c r="K13" s="11">
        <f t="shared" si="1"/>
        <v>30</v>
      </c>
      <c r="L13" s="12">
        <v>2</v>
      </c>
      <c r="M13" s="9">
        <v>0</v>
      </c>
      <c r="N13" s="12">
        <v>1</v>
      </c>
      <c r="O13" s="37">
        <v>0</v>
      </c>
    </row>
    <row r="14" spans="1:15" ht="15.75">
      <c r="A14" s="21" t="s">
        <v>67</v>
      </c>
      <c r="B14" s="13" t="s">
        <v>73</v>
      </c>
      <c r="C14" s="14" t="s">
        <v>74</v>
      </c>
      <c r="D14" s="15">
        <v>9</v>
      </c>
      <c r="E14" s="16">
        <v>21</v>
      </c>
      <c r="F14" s="15">
        <v>10</v>
      </c>
      <c r="G14" s="16">
        <v>21</v>
      </c>
      <c r="H14" s="18"/>
      <c r="I14" s="17"/>
      <c r="J14" s="18">
        <f t="shared" si="1"/>
        <v>19</v>
      </c>
      <c r="K14" s="19">
        <f t="shared" si="1"/>
        <v>42</v>
      </c>
      <c r="L14" s="20">
        <v>0</v>
      </c>
      <c r="M14" s="17">
        <v>2</v>
      </c>
      <c r="N14" s="20">
        <v>0</v>
      </c>
      <c r="O14" s="17">
        <v>1</v>
      </c>
    </row>
    <row r="15" spans="1:15" ht="15.75">
      <c r="A15" s="176" t="s">
        <v>68</v>
      </c>
      <c r="B15" s="13" t="s">
        <v>92</v>
      </c>
      <c r="C15" s="14" t="s">
        <v>93</v>
      </c>
      <c r="D15" s="177">
        <v>21</v>
      </c>
      <c r="E15" s="179">
        <v>19</v>
      </c>
      <c r="F15" s="177">
        <v>21</v>
      </c>
      <c r="G15" s="179">
        <v>10</v>
      </c>
      <c r="H15" s="185"/>
      <c r="I15" s="183"/>
      <c r="J15" s="185">
        <f t="shared" si="1"/>
        <v>42</v>
      </c>
      <c r="K15" s="187">
        <f t="shared" si="1"/>
        <v>29</v>
      </c>
      <c r="L15" s="181">
        <v>2</v>
      </c>
      <c r="M15" s="183">
        <v>0</v>
      </c>
      <c r="N15" s="181">
        <v>1</v>
      </c>
      <c r="O15" s="183">
        <v>0</v>
      </c>
    </row>
    <row r="16" spans="1:15" ht="15.75">
      <c r="A16" s="176"/>
      <c r="B16" s="13"/>
      <c r="C16" s="14"/>
      <c r="D16" s="178"/>
      <c r="E16" s="180"/>
      <c r="F16" s="178"/>
      <c r="G16" s="180"/>
      <c r="H16" s="186"/>
      <c r="I16" s="184"/>
      <c r="J16" s="186"/>
      <c r="K16" s="188"/>
      <c r="L16" s="182"/>
      <c r="M16" s="184"/>
      <c r="N16" s="182"/>
      <c r="O16" s="184"/>
    </row>
    <row r="17" spans="1:15" ht="15.75">
      <c r="A17" s="176" t="s">
        <v>65</v>
      </c>
      <c r="B17" s="13" t="s">
        <v>94</v>
      </c>
      <c r="C17" s="14" t="s">
        <v>95</v>
      </c>
      <c r="D17" s="177">
        <v>15</v>
      </c>
      <c r="E17" s="179">
        <v>21</v>
      </c>
      <c r="F17" s="177">
        <v>17</v>
      </c>
      <c r="G17" s="179">
        <v>21</v>
      </c>
      <c r="H17" s="185"/>
      <c r="I17" s="183"/>
      <c r="J17" s="185">
        <f>D17+F17+H17</f>
        <v>32</v>
      </c>
      <c r="K17" s="187">
        <f>E17+G17+I17</f>
        <v>42</v>
      </c>
      <c r="L17" s="181">
        <v>0</v>
      </c>
      <c r="M17" s="183">
        <v>2</v>
      </c>
      <c r="N17" s="181">
        <v>0</v>
      </c>
      <c r="O17" s="183">
        <v>1</v>
      </c>
    </row>
    <row r="18" spans="1:15" ht="15.75">
      <c r="A18" s="176"/>
      <c r="B18" s="13"/>
      <c r="C18" s="14"/>
      <c r="D18" s="178"/>
      <c r="E18" s="180"/>
      <c r="F18" s="178"/>
      <c r="G18" s="180"/>
      <c r="H18" s="186"/>
      <c r="I18" s="184"/>
      <c r="J18" s="186"/>
      <c r="K18" s="188"/>
      <c r="L18" s="182"/>
      <c r="M18" s="184"/>
      <c r="N18" s="182"/>
      <c r="O18" s="184"/>
    </row>
    <row r="19" spans="1:15" ht="15.75">
      <c r="A19" s="176" t="s">
        <v>10</v>
      </c>
      <c r="B19" s="13" t="s">
        <v>92</v>
      </c>
      <c r="C19" s="14" t="s">
        <v>97</v>
      </c>
      <c r="D19" s="177">
        <v>21</v>
      </c>
      <c r="E19" s="179">
        <v>15</v>
      </c>
      <c r="F19" s="177">
        <v>18</v>
      </c>
      <c r="G19" s="179">
        <v>20</v>
      </c>
      <c r="H19" s="185">
        <v>16</v>
      </c>
      <c r="I19" s="183">
        <v>20</v>
      </c>
      <c r="J19" s="185">
        <f>D19+F19+H19</f>
        <v>55</v>
      </c>
      <c r="K19" s="187">
        <f>E19+G19+I19</f>
        <v>55</v>
      </c>
      <c r="L19" s="181">
        <v>1</v>
      </c>
      <c r="M19" s="183">
        <v>2</v>
      </c>
      <c r="N19" s="181">
        <v>0</v>
      </c>
      <c r="O19" s="183">
        <v>1</v>
      </c>
    </row>
    <row r="20" spans="1:20" ht="16.5" thickBot="1">
      <c r="A20" s="176"/>
      <c r="B20" s="22" t="s">
        <v>96</v>
      </c>
      <c r="C20" s="23" t="s">
        <v>95</v>
      </c>
      <c r="D20" s="189"/>
      <c r="E20" s="190"/>
      <c r="F20" s="189"/>
      <c r="G20" s="190"/>
      <c r="H20" s="195"/>
      <c r="I20" s="191"/>
      <c r="J20" s="195"/>
      <c r="K20" s="196"/>
      <c r="L20" s="158"/>
      <c r="M20" s="191"/>
      <c r="N20" s="158"/>
      <c r="O20" s="191"/>
      <c r="T20" s="29"/>
    </row>
    <row r="21" spans="1:15" ht="19.5" thickBot="1">
      <c r="A21" s="24" t="s">
        <v>11</v>
      </c>
      <c r="B21" s="192" t="s">
        <v>147</v>
      </c>
      <c r="C21" s="192"/>
      <c r="D21" s="192"/>
      <c r="E21" s="192"/>
      <c r="F21" s="192"/>
      <c r="G21" s="193"/>
      <c r="H21" s="194"/>
      <c r="I21" s="194"/>
      <c r="J21" s="25">
        <f>SUM(J13:J20)</f>
        <v>190</v>
      </c>
      <c r="K21" s="30">
        <f>SUM(K13:K20)</f>
        <v>198</v>
      </c>
      <c r="L21" s="26">
        <v>5</v>
      </c>
      <c r="M21" s="27">
        <v>6</v>
      </c>
      <c r="N21" s="70">
        <v>2</v>
      </c>
      <c r="O21" s="71">
        <v>3</v>
      </c>
    </row>
    <row r="22" spans="2:7" ht="16.5" thickBot="1">
      <c r="B22" s="28"/>
      <c r="C22" s="28"/>
      <c r="D22" s="28"/>
      <c r="E22" s="28"/>
      <c r="F22" s="28"/>
      <c r="G22" s="28"/>
    </row>
    <row r="23" spans="1:15" ht="21" customHeight="1" thickBot="1">
      <c r="A23" s="66" t="s">
        <v>151</v>
      </c>
      <c r="B23" s="1" t="s">
        <v>36</v>
      </c>
      <c r="C23" s="2" t="s">
        <v>37</v>
      </c>
      <c r="D23" s="170" t="s">
        <v>1</v>
      </c>
      <c r="E23" s="171"/>
      <c r="F23" s="170" t="s">
        <v>2</v>
      </c>
      <c r="G23" s="171"/>
      <c r="H23" s="172" t="s">
        <v>13</v>
      </c>
      <c r="I23" s="173"/>
      <c r="J23" s="174" t="s">
        <v>4</v>
      </c>
      <c r="K23" s="175"/>
      <c r="L23" s="170" t="s">
        <v>3</v>
      </c>
      <c r="M23" s="171"/>
      <c r="N23" s="3" t="s">
        <v>5</v>
      </c>
      <c r="O23" s="34"/>
    </row>
    <row r="24" spans="1:15" ht="15.75">
      <c r="A24" s="4" t="s">
        <v>66</v>
      </c>
      <c r="B24" s="5" t="s">
        <v>69</v>
      </c>
      <c r="C24" s="6" t="s">
        <v>70</v>
      </c>
      <c r="D24" s="7">
        <v>21</v>
      </c>
      <c r="E24" s="8">
        <v>4</v>
      </c>
      <c r="F24" s="7">
        <v>21</v>
      </c>
      <c r="G24" s="8">
        <v>5</v>
      </c>
      <c r="H24" s="10"/>
      <c r="I24" s="9"/>
      <c r="J24" s="10">
        <f aca="true" t="shared" si="2" ref="J24:K26">D24+F24+H24</f>
        <v>42</v>
      </c>
      <c r="K24" s="11">
        <f t="shared" si="2"/>
        <v>9</v>
      </c>
      <c r="L24" s="12">
        <v>2</v>
      </c>
      <c r="M24" s="9">
        <v>0</v>
      </c>
      <c r="N24" s="12">
        <v>1</v>
      </c>
      <c r="O24" s="37">
        <v>0</v>
      </c>
    </row>
    <row r="25" spans="1:15" ht="15.75">
      <c r="A25" s="21" t="s">
        <v>67</v>
      </c>
      <c r="B25" s="13" t="s">
        <v>79</v>
      </c>
      <c r="C25" s="14" t="s">
        <v>80</v>
      </c>
      <c r="D25" s="15">
        <v>21</v>
      </c>
      <c r="E25" s="16">
        <v>6</v>
      </c>
      <c r="F25" s="15">
        <v>21</v>
      </c>
      <c r="G25" s="16">
        <v>9</v>
      </c>
      <c r="H25" s="18"/>
      <c r="I25" s="17"/>
      <c r="J25" s="18">
        <f t="shared" si="2"/>
        <v>42</v>
      </c>
      <c r="K25" s="19">
        <f t="shared" si="2"/>
        <v>15</v>
      </c>
      <c r="L25" s="20">
        <v>2</v>
      </c>
      <c r="M25" s="17">
        <v>0</v>
      </c>
      <c r="N25" s="20">
        <v>1</v>
      </c>
      <c r="O25" s="17">
        <v>0</v>
      </c>
    </row>
    <row r="26" spans="1:15" ht="15.75">
      <c r="A26" s="176" t="s">
        <v>68</v>
      </c>
      <c r="B26" s="13" t="s">
        <v>85</v>
      </c>
      <c r="C26" s="14" t="s">
        <v>86</v>
      </c>
      <c r="D26" s="177">
        <v>21</v>
      </c>
      <c r="E26" s="179">
        <v>10</v>
      </c>
      <c r="F26" s="177">
        <v>21</v>
      </c>
      <c r="G26" s="179">
        <v>16</v>
      </c>
      <c r="H26" s="185"/>
      <c r="I26" s="183"/>
      <c r="J26" s="185">
        <f t="shared" si="2"/>
        <v>42</v>
      </c>
      <c r="K26" s="187">
        <f t="shared" si="2"/>
        <v>26</v>
      </c>
      <c r="L26" s="181">
        <v>2</v>
      </c>
      <c r="M26" s="183">
        <v>0</v>
      </c>
      <c r="N26" s="181">
        <v>1</v>
      </c>
      <c r="O26" s="183">
        <v>0</v>
      </c>
    </row>
    <row r="27" spans="1:15" ht="15.75">
      <c r="A27" s="176"/>
      <c r="B27" s="13"/>
      <c r="C27" s="14"/>
      <c r="D27" s="178"/>
      <c r="E27" s="180"/>
      <c r="F27" s="178"/>
      <c r="G27" s="180"/>
      <c r="H27" s="186"/>
      <c r="I27" s="184"/>
      <c r="J27" s="186"/>
      <c r="K27" s="188"/>
      <c r="L27" s="182"/>
      <c r="M27" s="184"/>
      <c r="N27" s="182"/>
      <c r="O27" s="184"/>
    </row>
    <row r="28" spans="1:15" ht="15.75">
      <c r="A28" s="176" t="s">
        <v>65</v>
      </c>
      <c r="B28" s="13" t="s">
        <v>87</v>
      </c>
      <c r="C28" s="14" t="s">
        <v>88</v>
      </c>
      <c r="D28" s="177">
        <v>13</v>
      </c>
      <c r="E28" s="179">
        <v>21</v>
      </c>
      <c r="F28" s="177">
        <v>21</v>
      </c>
      <c r="G28" s="179">
        <v>17</v>
      </c>
      <c r="H28" s="185">
        <v>15</v>
      </c>
      <c r="I28" s="183">
        <v>21</v>
      </c>
      <c r="J28" s="185">
        <f>D28+F28+H28</f>
        <v>49</v>
      </c>
      <c r="K28" s="187">
        <f>E28+G28+I28</f>
        <v>59</v>
      </c>
      <c r="L28" s="181">
        <v>1</v>
      </c>
      <c r="M28" s="183">
        <v>2</v>
      </c>
      <c r="N28" s="181">
        <v>0</v>
      </c>
      <c r="O28" s="183">
        <v>1</v>
      </c>
    </row>
    <row r="29" spans="1:15" ht="15.75">
      <c r="A29" s="176"/>
      <c r="B29" s="13"/>
      <c r="C29" s="14"/>
      <c r="D29" s="178"/>
      <c r="E29" s="180"/>
      <c r="F29" s="178"/>
      <c r="G29" s="180"/>
      <c r="H29" s="186"/>
      <c r="I29" s="184"/>
      <c r="J29" s="186"/>
      <c r="K29" s="188"/>
      <c r="L29" s="182"/>
      <c r="M29" s="184"/>
      <c r="N29" s="182"/>
      <c r="O29" s="184"/>
    </row>
    <row r="30" spans="1:15" ht="15.75">
      <c r="A30" s="176" t="s">
        <v>10</v>
      </c>
      <c r="B30" s="13" t="s">
        <v>89</v>
      </c>
      <c r="C30" s="14" t="s">
        <v>70</v>
      </c>
      <c r="D30" s="177">
        <v>9</v>
      </c>
      <c r="E30" s="179">
        <v>21</v>
      </c>
      <c r="F30" s="177">
        <v>14</v>
      </c>
      <c r="G30" s="179">
        <v>21</v>
      </c>
      <c r="H30" s="185"/>
      <c r="I30" s="183"/>
      <c r="J30" s="185">
        <f>D30+F30+H30</f>
        <v>23</v>
      </c>
      <c r="K30" s="187">
        <f>E30+G30+I30</f>
        <v>42</v>
      </c>
      <c r="L30" s="181">
        <v>0</v>
      </c>
      <c r="M30" s="183">
        <v>2</v>
      </c>
      <c r="N30" s="181">
        <v>0</v>
      </c>
      <c r="O30" s="183">
        <v>1</v>
      </c>
    </row>
    <row r="31" spans="1:15" ht="16.5" thickBot="1">
      <c r="A31" s="176"/>
      <c r="B31" s="22" t="s">
        <v>90</v>
      </c>
      <c r="C31" s="23" t="s">
        <v>91</v>
      </c>
      <c r="D31" s="189"/>
      <c r="E31" s="190"/>
      <c r="F31" s="189"/>
      <c r="G31" s="190"/>
      <c r="H31" s="195"/>
      <c r="I31" s="191"/>
      <c r="J31" s="195"/>
      <c r="K31" s="196"/>
      <c r="L31" s="158"/>
      <c r="M31" s="191"/>
      <c r="N31" s="158"/>
      <c r="O31" s="191"/>
    </row>
    <row r="32" spans="1:15" ht="19.5" thickBot="1">
      <c r="A32" s="24" t="s">
        <v>11</v>
      </c>
      <c r="B32" s="192" t="s">
        <v>36</v>
      </c>
      <c r="C32" s="192"/>
      <c r="D32" s="192"/>
      <c r="E32" s="192"/>
      <c r="F32" s="192"/>
      <c r="G32" s="193"/>
      <c r="H32" s="194"/>
      <c r="I32" s="194"/>
      <c r="J32" s="25">
        <f>SUM(J24:J31)</f>
        <v>198</v>
      </c>
      <c r="K32" s="30">
        <f>SUM(K24:K31)</f>
        <v>151</v>
      </c>
      <c r="L32" s="26">
        <v>7</v>
      </c>
      <c r="M32" s="27">
        <v>4</v>
      </c>
      <c r="N32" s="70">
        <v>3</v>
      </c>
      <c r="O32" s="71">
        <v>2</v>
      </c>
    </row>
    <row r="33" spans="1:11" ht="16.5" thickBot="1">
      <c r="A33" s="31"/>
      <c r="B33" s="32"/>
      <c r="C33" s="32"/>
      <c r="D33" s="32"/>
      <c r="E33" s="32"/>
      <c r="F33" s="32"/>
      <c r="G33" s="32"/>
      <c r="H33" s="31"/>
      <c r="I33" s="31"/>
      <c r="J33" s="31"/>
      <c r="K33" s="31"/>
    </row>
    <row r="34" spans="1:15" ht="21" customHeight="1" thickBot="1">
      <c r="A34" s="66" t="s">
        <v>151</v>
      </c>
      <c r="B34" s="1" t="s">
        <v>38</v>
      </c>
      <c r="C34" s="2" t="s">
        <v>39</v>
      </c>
      <c r="D34" s="170" t="s">
        <v>1</v>
      </c>
      <c r="E34" s="171"/>
      <c r="F34" s="170" t="s">
        <v>2</v>
      </c>
      <c r="G34" s="171"/>
      <c r="H34" s="172" t="s">
        <v>13</v>
      </c>
      <c r="I34" s="173"/>
      <c r="J34" s="174" t="s">
        <v>4</v>
      </c>
      <c r="K34" s="175"/>
      <c r="L34" s="170" t="s">
        <v>3</v>
      </c>
      <c r="M34" s="171"/>
      <c r="N34" s="3" t="s">
        <v>5</v>
      </c>
      <c r="O34" s="34"/>
    </row>
    <row r="35" spans="1:15" ht="15.75">
      <c r="A35" s="4" t="s">
        <v>66</v>
      </c>
      <c r="B35" s="5" t="s">
        <v>81</v>
      </c>
      <c r="C35" s="6" t="s">
        <v>82</v>
      </c>
      <c r="D35" s="7">
        <v>8</v>
      </c>
      <c r="E35" s="8">
        <v>21</v>
      </c>
      <c r="F35" s="7">
        <v>21</v>
      </c>
      <c r="G35" s="8">
        <v>23</v>
      </c>
      <c r="H35" s="10"/>
      <c r="I35" s="9"/>
      <c r="J35" s="10">
        <f aca="true" t="shared" si="3" ref="J35:K37">D35+F35+H35</f>
        <v>29</v>
      </c>
      <c r="K35" s="11">
        <f t="shared" si="3"/>
        <v>44</v>
      </c>
      <c r="L35" s="12">
        <v>0</v>
      </c>
      <c r="M35" s="9">
        <v>2</v>
      </c>
      <c r="N35" s="12">
        <v>0</v>
      </c>
      <c r="O35" s="37">
        <v>1</v>
      </c>
    </row>
    <row r="36" spans="1:18" ht="18.75">
      <c r="A36" s="21" t="s">
        <v>67</v>
      </c>
      <c r="B36" s="13" t="s">
        <v>83</v>
      </c>
      <c r="C36" s="14" t="s">
        <v>84</v>
      </c>
      <c r="D36" s="15">
        <v>21</v>
      </c>
      <c r="E36" s="16">
        <v>16</v>
      </c>
      <c r="F36" s="15">
        <v>12</v>
      </c>
      <c r="G36" s="16">
        <v>21</v>
      </c>
      <c r="H36" s="18">
        <v>14</v>
      </c>
      <c r="I36" s="17">
        <v>21</v>
      </c>
      <c r="J36" s="18">
        <f t="shared" si="3"/>
        <v>47</v>
      </c>
      <c r="K36" s="19">
        <f t="shared" si="3"/>
        <v>58</v>
      </c>
      <c r="L36" s="20">
        <v>1</v>
      </c>
      <c r="M36" s="17">
        <v>2</v>
      </c>
      <c r="N36" s="20">
        <v>0</v>
      </c>
      <c r="O36" s="17">
        <v>1</v>
      </c>
      <c r="Q36" s="33"/>
      <c r="R36" s="28"/>
    </row>
    <row r="37" spans="1:15" ht="15.75">
      <c r="A37" s="176" t="s">
        <v>68</v>
      </c>
      <c r="B37" s="13" t="s">
        <v>102</v>
      </c>
      <c r="C37" s="14"/>
      <c r="D37" s="177">
        <v>21</v>
      </c>
      <c r="E37" s="179">
        <v>0</v>
      </c>
      <c r="F37" s="177">
        <v>21</v>
      </c>
      <c r="G37" s="179">
        <v>0</v>
      </c>
      <c r="H37" s="185"/>
      <c r="I37" s="183"/>
      <c r="J37" s="185">
        <f t="shared" si="3"/>
        <v>42</v>
      </c>
      <c r="K37" s="187">
        <f t="shared" si="3"/>
        <v>0</v>
      </c>
      <c r="L37" s="181">
        <v>2</v>
      </c>
      <c r="M37" s="183">
        <v>0</v>
      </c>
      <c r="N37" s="181">
        <v>1</v>
      </c>
      <c r="O37" s="183">
        <v>0</v>
      </c>
    </row>
    <row r="38" spans="1:15" ht="15.75">
      <c r="A38" s="176"/>
      <c r="B38" s="13"/>
      <c r="C38" s="14"/>
      <c r="D38" s="178"/>
      <c r="E38" s="180"/>
      <c r="F38" s="178"/>
      <c r="G38" s="180"/>
      <c r="H38" s="186"/>
      <c r="I38" s="184"/>
      <c r="J38" s="186"/>
      <c r="K38" s="188"/>
      <c r="L38" s="182"/>
      <c r="M38" s="184"/>
      <c r="N38" s="182"/>
      <c r="O38" s="184"/>
    </row>
    <row r="39" spans="1:15" ht="15.75">
      <c r="A39" s="176" t="s">
        <v>65</v>
      </c>
      <c r="B39" s="13" t="s">
        <v>103</v>
      </c>
      <c r="C39" s="14" t="s">
        <v>104</v>
      </c>
      <c r="D39" s="177">
        <v>21</v>
      </c>
      <c r="E39" s="179">
        <v>5</v>
      </c>
      <c r="F39" s="177">
        <v>21</v>
      </c>
      <c r="G39" s="179">
        <v>4</v>
      </c>
      <c r="H39" s="185"/>
      <c r="I39" s="183"/>
      <c r="J39" s="185">
        <f>D39+F39+H39</f>
        <v>42</v>
      </c>
      <c r="K39" s="187">
        <f>E39+G39+I39</f>
        <v>9</v>
      </c>
      <c r="L39" s="181">
        <v>2</v>
      </c>
      <c r="M39" s="183">
        <v>0</v>
      </c>
      <c r="N39" s="181">
        <v>1</v>
      </c>
      <c r="O39" s="183">
        <v>0</v>
      </c>
    </row>
    <row r="40" spans="1:15" ht="15.75">
      <c r="A40" s="176"/>
      <c r="B40" s="13"/>
      <c r="C40" s="14"/>
      <c r="D40" s="178"/>
      <c r="E40" s="180"/>
      <c r="F40" s="178"/>
      <c r="G40" s="180"/>
      <c r="H40" s="186"/>
      <c r="I40" s="184"/>
      <c r="J40" s="186"/>
      <c r="K40" s="188"/>
      <c r="L40" s="182"/>
      <c r="M40" s="184"/>
      <c r="N40" s="182"/>
      <c r="O40" s="184"/>
    </row>
    <row r="41" spans="1:15" ht="15.75">
      <c r="A41" s="176" t="s">
        <v>10</v>
      </c>
      <c r="B41" s="13" t="s">
        <v>102</v>
      </c>
      <c r="C41" s="14" t="s">
        <v>105</v>
      </c>
      <c r="D41" s="177">
        <v>15</v>
      </c>
      <c r="E41" s="179">
        <v>21</v>
      </c>
      <c r="F41" s="177">
        <v>8</v>
      </c>
      <c r="G41" s="179">
        <v>21</v>
      </c>
      <c r="H41" s="185"/>
      <c r="I41" s="183"/>
      <c r="J41" s="185">
        <f>D41+F41+H41</f>
        <v>23</v>
      </c>
      <c r="K41" s="187">
        <f>E41+G41+I41</f>
        <v>42</v>
      </c>
      <c r="L41" s="181">
        <v>0</v>
      </c>
      <c r="M41" s="183">
        <v>2</v>
      </c>
      <c r="N41" s="181">
        <v>0</v>
      </c>
      <c r="O41" s="183">
        <v>1</v>
      </c>
    </row>
    <row r="42" spans="1:15" ht="16.5" thickBot="1">
      <c r="A42" s="176"/>
      <c r="B42" s="22" t="s">
        <v>103</v>
      </c>
      <c r="C42" s="23" t="s">
        <v>84</v>
      </c>
      <c r="D42" s="189"/>
      <c r="E42" s="190"/>
      <c r="F42" s="189"/>
      <c r="G42" s="190"/>
      <c r="H42" s="195"/>
      <c r="I42" s="191"/>
      <c r="J42" s="195"/>
      <c r="K42" s="196"/>
      <c r="L42" s="158"/>
      <c r="M42" s="191"/>
      <c r="N42" s="158"/>
      <c r="O42" s="191"/>
    </row>
    <row r="43" spans="1:15" ht="19.5" thickBot="1">
      <c r="A43" s="24" t="s">
        <v>11</v>
      </c>
      <c r="B43" s="192" t="s">
        <v>46</v>
      </c>
      <c r="C43" s="192"/>
      <c r="D43" s="192"/>
      <c r="E43" s="192"/>
      <c r="F43" s="192"/>
      <c r="G43" s="193"/>
      <c r="H43" s="194"/>
      <c r="I43" s="194"/>
      <c r="J43" s="25">
        <f>SUM(J35:J42)</f>
        <v>183</v>
      </c>
      <c r="K43" s="30">
        <f>SUM(K35:K42)</f>
        <v>153</v>
      </c>
      <c r="L43" s="26">
        <v>5</v>
      </c>
      <c r="M43" s="27">
        <v>6</v>
      </c>
      <c r="N43" s="70">
        <v>2</v>
      </c>
      <c r="O43" s="71">
        <v>3</v>
      </c>
    </row>
    <row r="44" ht="15.75" thickBot="1"/>
    <row r="45" spans="1:15" ht="18" customHeight="1" thickBot="1">
      <c r="A45" s="40"/>
      <c r="B45" s="1"/>
      <c r="C45" s="2"/>
      <c r="D45" s="170" t="s">
        <v>1</v>
      </c>
      <c r="E45" s="171"/>
      <c r="F45" s="170" t="s">
        <v>2</v>
      </c>
      <c r="G45" s="171"/>
      <c r="H45" s="172" t="s">
        <v>13</v>
      </c>
      <c r="I45" s="173"/>
      <c r="J45" s="174" t="s">
        <v>4</v>
      </c>
      <c r="K45" s="175"/>
      <c r="L45" s="170" t="s">
        <v>3</v>
      </c>
      <c r="M45" s="171"/>
      <c r="N45" s="3" t="s">
        <v>5</v>
      </c>
      <c r="O45" s="34"/>
    </row>
    <row r="46" spans="1:15" ht="15.75">
      <c r="A46" s="4" t="s">
        <v>66</v>
      </c>
      <c r="B46" s="5"/>
      <c r="C46" s="6"/>
      <c r="D46" s="7"/>
      <c r="E46" s="8"/>
      <c r="F46" s="7"/>
      <c r="G46" s="8"/>
      <c r="H46" s="10"/>
      <c r="I46" s="9"/>
      <c r="J46" s="10">
        <f aca="true" t="shared" si="4" ref="J46:K48">D46+F46+H46</f>
        <v>0</v>
      </c>
      <c r="K46" s="11">
        <f t="shared" si="4"/>
        <v>0</v>
      </c>
      <c r="L46" s="12"/>
      <c r="M46" s="9"/>
      <c r="N46" s="12"/>
      <c r="O46" s="37"/>
    </row>
    <row r="47" spans="1:15" ht="15.75">
      <c r="A47" s="21" t="s">
        <v>67</v>
      </c>
      <c r="B47" s="13"/>
      <c r="C47" s="14"/>
      <c r="D47" s="15"/>
      <c r="E47" s="16"/>
      <c r="F47" s="15"/>
      <c r="G47" s="16"/>
      <c r="H47" s="18"/>
      <c r="I47" s="17"/>
      <c r="J47" s="18">
        <f t="shared" si="4"/>
        <v>0</v>
      </c>
      <c r="K47" s="19">
        <f t="shared" si="4"/>
        <v>0</v>
      </c>
      <c r="L47" s="20"/>
      <c r="M47" s="17"/>
      <c r="N47" s="20"/>
      <c r="O47" s="17"/>
    </row>
    <row r="48" spans="1:15" ht="15.75">
      <c r="A48" s="176" t="s">
        <v>68</v>
      </c>
      <c r="B48" s="13"/>
      <c r="C48" s="14"/>
      <c r="D48" s="177"/>
      <c r="E48" s="179"/>
      <c r="F48" s="177"/>
      <c r="G48" s="179"/>
      <c r="H48" s="185"/>
      <c r="I48" s="183"/>
      <c r="J48" s="185">
        <f t="shared" si="4"/>
        <v>0</v>
      </c>
      <c r="K48" s="187">
        <f t="shared" si="4"/>
        <v>0</v>
      </c>
      <c r="L48" s="181"/>
      <c r="M48" s="183"/>
      <c r="N48" s="181"/>
      <c r="O48" s="183"/>
    </row>
    <row r="49" spans="1:15" ht="15.75">
      <c r="A49" s="176"/>
      <c r="B49" s="13"/>
      <c r="C49" s="14"/>
      <c r="D49" s="178"/>
      <c r="E49" s="180"/>
      <c r="F49" s="178"/>
      <c r="G49" s="180"/>
      <c r="H49" s="186"/>
      <c r="I49" s="184"/>
      <c r="J49" s="186"/>
      <c r="K49" s="188"/>
      <c r="L49" s="182"/>
      <c r="M49" s="184"/>
      <c r="N49" s="182"/>
      <c r="O49" s="184"/>
    </row>
    <row r="50" spans="1:15" ht="15.75">
      <c r="A50" s="176" t="s">
        <v>65</v>
      </c>
      <c r="B50" s="13"/>
      <c r="C50" s="14"/>
      <c r="D50" s="177"/>
      <c r="E50" s="179"/>
      <c r="F50" s="177"/>
      <c r="G50" s="179"/>
      <c r="H50" s="185"/>
      <c r="I50" s="183"/>
      <c r="J50" s="185">
        <f>D50+F50+H50</f>
        <v>0</v>
      </c>
      <c r="K50" s="187">
        <f>E50+G50+I50</f>
        <v>0</v>
      </c>
      <c r="L50" s="181"/>
      <c r="M50" s="183"/>
      <c r="N50" s="181"/>
      <c r="O50" s="183"/>
    </row>
    <row r="51" spans="1:15" ht="15.75">
      <c r="A51" s="176"/>
      <c r="B51" s="13"/>
      <c r="C51" s="14"/>
      <c r="D51" s="178"/>
      <c r="E51" s="180"/>
      <c r="F51" s="178"/>
      <c r="G51" s="180"/>
      <c r="H51" s="186"/>
      <c r="I51" s="184"/>
      <c r="J51" s="186"/>
      <c r="K51" s="188"/>
      <c r="L51" s="182"/>
      <c r="M51" s="184"/>
      <c r="N51" s="182"/>
      <c r="O51" s="184"/>
    </row>
    <row r="52" spans="1:15" ht="15.75">
      <c r="A52" s="176" t="s">
        <v>10</v>
      </c>
      <c r="B52" s="13"/>
      <c r="C52" s="14"/>
      <c r="D52" s="177"/>
      <c r="E52" s="179"/>
      <c r="F52" s="177"/>
      <c r="G52" s="179"/>
      <c r="H52" s="185"/>
      <c r="I52" s="183"/>
      <c r="J52" s="185">
        <f>D52+F52+H52</f>
        <v>0</v>
      </c>
      <c r="K52" s="187">
        <f>E52+G52+I52</f>
        <v>0</v>
      </c>
      <c r="L52" s="181"/>
      <c r="M52" s="183"/>
      <c r="N52" s="181"/>
      <c r="O52" s="183"/>
    </row>
    <row r="53" spans="1:15" ht="16.5" thickBot="1">
      <c r="A53" s="176"/>
      <c r="B53" s="22"/>
      <c r="C53" s="23"/>
      <c r="D53" s="189"/>
      <c r="E53" s="190"/>
      <c r="F53" s="189"/>
      <c r="G53" s="190"/>
      <c r="H53" s="195"/>
      <c r="I53" s="191"/>
      <c r="J53" s="195"/>
      <c r="K53" s="196"/>
      <c r="L53" s="158"/>
      <c r="M53" s="191"/>
      <c r="N53" s="158"/>
      <c r="O53" s="191"/>
    </row>
    <row r="54" spans="1:15" ht="19.5" thickBot="1">
      <c r="A54" s="24" t="s">
        <v>11</v>
      </c>
      <c r="B54" s="192"/>
      <c r="C54" s="192"/>
      <c r="D54" s="192"/>
      <c r="E54" s="192"/>
      <c r="F54" s="192"/>
      <c r="G54" s="193"/>
      <c r="H54" s="194"/>
      <c r="I54" s="194"/>
      <c r="J54" s="25">
        <f>SUM(J46:J53)</f>
        <v>0</v>
      </c>
      <c r="K54" s="30">
        <f>SUM(K46:K53)</f>
        <v>0</v>
      </c>
      <c r="L54" s="26"/>
      <c r="M54" s="27"/>
      <c r="N54" s="26"/>
      <c r="O54" s="27"/>
    </row>
  </sheetData>
  <sheetProtection/>
  <mergeCells count="230">
    <mergeCell ref="I52:I53"/>
    <mergeCell ref="J52:J53"/>
    <mergeCell ref="K52:K53"/>
    <mergeCell ref="L52:L53"/>
    <mergeCell ref="M52:M53"/>
    <mergeCell ref="B54:G54"/>
    <mergeCell ref="A52:A53"/>
    <mergeCell ref="D52:D53"/>
    <mergeCell ref="E52:E53"/>
    <mergeCell ref="F52:F53"/>
    <mergeCell ref="G52:G53"/>
    <mergeCell ref="H52:H53"/>
    <mergeCell ref="H54:I54"/>
    <mergeCell ref="B43:G43"/>
    <mergeCell ref="A41:A42"/>
    <mergeCell ref="D41:D42"/>
    <mergeCell ref="E41:E42"/>
    <mergeCell ref="F41:F42"/>
    <mergeCell ref="G41:G42"/>
    <mergeCell ref="H41:H42"/>
    <mergeCell ref="A50:A51"/>
    <mergeCell ref="D50:D51"/>
    <mergeCell ref="E50:E51"/>
    <mergeCell ref="F50:F51"/>
    <mergeCell ref="G50:G51"/>
    <mergeCell ref="D45:E45"/>
    <mergeCell ref="F45:G45"/>
    <mergeCell ref="H45:I45"/>
    <mergeCell ref="A48:A49"/>
    <mergeCell ref="D48:D49"/>
    <mergeCell ref="E48:E49"/>
    <mergeCell ref="F48:F49"/>
    <mergeCell ref="G48:G49"/>
    <mergeCell ref="H48:H49"/>
    <mergeCell ref="H50:H51"/>
    <mergeCell ref="I50:I51"/>
    <mergeCell ref="I48:I49"/>
    <mergeCell ref="B32:G32"/>
    <mergeCell ref="A30:A31"/>
    <mergeCell ref="D30:D31"/>
    <mergeCell ref="E30:E31"/>
    <mergeCell ref="F30:F31"/>
    <mergeCell ref="G30:G31"/>
    <mergeCell ref="H30:H31"/>
    <mergeCell ref="A39:A40"/>
    <mergeCell ref="D39:D40"/>
    <mergeCell ref="E39:E40"/>
    <mergeCell ref="F39:F40"/>
    <mergeCell ref="G39:G40"/>
    <mergeCell ref="D34:E34"/>
    <mergeCell ref="F34:G34"/>
    <mergeCell ref="H34:I34"/>
    <mergeCell ref="A37:A38"/>
    <mergeCell ref="D37:D38"/>
    <mergeCell ref="E37:E38"/>
    <mergeCell ref="F37:F38"/>
    <mergeCell ref="G37:G38"/>
    <mergeCell ref="H37:H38"/>
    <mergeCell ref="H39:H40"/>
    <mergeCell ref="I39:I40"/>
    <mergeCell ref="I37:I38"/>
    <mergeCell ref="J26:J27"/>
    <mergeCell ref="K26:K27"/>
    <mergeCell ref="L26:L27"/>
    <mergeCell ref="M26:M27"/>
    <mergeCell ref="I30:I31"/>
    <mergeCell ref="J30:J31"/>
    <mergeCell ref="K30:K31"/>
    <mergeCell ref="L30:L31"/>
    <mergeCell ref="M30:M31"/>
    <mergeCell ref="B21:G21"/>
    <mergeCell ref="A19:A20"/>
    <mergeCell ref="D19:D20"/>
    <mergeCell ref="E19:E20"/>
    <mergeCell ref="F19:F20"/>
    <mergeCell ref="G19:G20"/>
    <mergeCell ref="H19:H20"/>
    <mergeCell ref="A28:A29"/>
    <mergeCell ref="D28:D29"/>
    <mergeCell ref="E28:E29"/>
    <mergeCell ref="F28:F29"/>
    <mergeCell ref="G28:G29"/>
    <mergeCell ref="D23:E23"/>
    <mergeCell ref="F23:G23"/>
    <mergeCell ref="H23:I23"/>
    <mergeCell ref="A26:A27"/>
    <mergeCell ref="D26:D27"/>
    <mergeCell ref="E26:E27"/>
    <mergeCell ref="F26:F27"/>
    <mergeCell ref="G26:G27"/>
    <mergeCell ref="H26:H27"/>
    <mergeCell ref="H28:H29"/>
    <mergeCell ref="I28:I29"/>
    <mergeCell ref="I26:I27"/>
    <mergeCell ref="B10:G10"/>
    <mergeCell ref="A8:A9"/>
    <mergeCell ref="D8:D9"/>
    <mergeCell ref="E8:E9"/>
    <mergeCell ref="F8:F9"/>
    <mergeCell ref="G8:G9"/>
    <mergeCell ref="H8:H9"/>
    <mergeCell ref="A17:A18"/>
    <mergeCell ref="D17:D18"/>
    <mergeCell ref="E17:E18"/>
    <mergeCell ref="F17:F18"/>
    <mergeCell ref="G17:G18"/>
    <mergeCell ref="D12:E12"/>
    <mergeCell ref="F12:G12"/>
    <mergeCell ref="H12:I12"/>
    <mergeCell ref="A15:A16"/>
    <mergeCell ref="D15:D16"/>
    <mergeCell ref="E15:E16"/>
    <mergeCell ref="F15:F16"/>
    <mergeCell ref="G15:G16"/>
    <mergeCell ref="H15:H16"/>
    <mergeCell ref="H17:H18"/>
    <mergeCell ref="I17:I18"/>
    <mergeCell ref="I15:I16"/>
    <mergeCell ref="A6:A7"/>
    <mergeCell ref="D6:D7"/>
    <mergeCell ref="E6:E7"/>
    <mergeCell ref="F6:F7"/>
    <mergeCell ref="G6:G7"/>
    <mergeCell ref="D1:E1"/>
    <mergeCell ref="F1:G1"/>
    <mergeCell ref="H1:I1"/>
    <mergeCell ref="J1:K1"/>
    <mergeCell ref="A4:A5"/>
    <mergeCell ref="D4:D5"/>
    <mergeCell ref="E4:E5"/>
    <mergeCell ref="F4:F5"/>
    <mergeCell ref="G4:G5"/>
    <mergeCell ref="H4:H5"/>
    <mergeCell ref="H6:H7"/>
    <mergeCell ref="I6:I7"/>
    <mergeCell ref="J6:J7"/>
    <mergeCell ref="K6:K7"/>
    <mergeCell ref="I4:I5"/>
    <mergeCell ref="J4:J5"/>
    <mergeCell ref="K4:K5"/>
    <mergeCell ref="N4:N5"/>
    <mergeCell ref="O4:O5"/>
    <mergeCell ref="N6:N7"/>
    <mergeCell ref="O6:O7"/>
    <mergeCell ref="N8:N9"/>
    <mergeCell ref="O8:O9"/>
    <mergeCell ref="L1:M1"/>
    <mergeCell ref="H10:I10"/>
    <mergeCell ref="L12:M12"/>
    <mergeCell ref="L6:L7"/>
    <mergeCell ref="M6:M7"/>
    <mergeCell ref="L4:L5"/>
    <mergeCell ref="M4:M5"/>
    <mergeCell ref="I8:I9"/>
    <mergeCell ref="J8:J9"/>
    <mergeCell ref="K8:K9"/>
    <mergeCell ref="L8:L9"/>
    <mergeCell ref="M8:M9"/>
    <mergeCell ref="J12:K12"/>
    <mergeCell ref="N15:N16"/>
    <mergeCell ref="O15:O16"/>
    <mergeCell ref="N17:N18"/>
    <mergeCell ref="O17:O18"/>
    <mergeCell ref="N19:N20"/>
    <mergeCell ref="O19:O20"/>
    <mergeCell ref="H21:I21"/>
    <mergeCell ref="L23:M23"/>
    <mergeCell ref="N26:N27"/>
    <mergeCell ref="O26:O27"/>
    <mergeCell ref="J17:J18"/>
    <mergeCell ref="K17:K18"/>
    <mergeCell ref="L17:L18"/>
    <mergeCell ref="M17:M18"/>
    <mergeCell ref="J15:J16"/>
    <mergeCell ref="K15:K16"/>
    <mergeCell ref="L15:L16"/>
    <mergeCell ref="M15:M16"/>
    <mergeCell ref="I19:I20"/>
    <mergeCell ref="J19:J20"/>
    <mergeCell ref="K19:K20"/>
    <mergeCell ref="L19:L20"/>
    <mergeCell ref="M19:M20"/>
    <mergeCell ref="J23:K23"/>
    <mergeCell ref="N28:N29"/>
    <mergeCell ref="O28:O29"/>
    <mergeCell ref="N30:N31"/>
    <mergeCell ref="O30:O31"/>
    <mergeCell ref="H32:I32"/>
    <mergeCell ref="L34:M34"/>
    <mergeCell ref="N37:N38"/>
    <mergeCell ref="O37:O38"/>
    <mergeCell ref="N39:N40"/>
    <mergeCell ref="O39:O40"/>
    <mergeCell ref="J28:J29"/>
    <mergeCell ref="K28:K29"/>
    <mergeCell ref="L28:L29"/>
    <mergeCell ref="M28:M29"/>
    <mergeCell ref="J34:K34"/>
    <mergeCell ref="J39:J40"/>
    <mergeCell ref="K39:K40"/>
    <mergeCell ref="L39:L40"/>
    <mergeCell ref="M39:M40"/>
    <mergeCell ref="J37:J38"/>
    <mergeCell ref="K37:K38"/>
    <mergeCell ref="L37:L38"/>
    <mergeCell ref="M37:M38"/>
    <mergeCell ref="N41:N42"/>
    <mergeCell ref="O41:O42"/>
    <mergeCell ref="H43:I43"/>
    <mergeCell ref="L45:M45"/>
    <mergeCell ref="N48:N49"/>
    <mergeCell ref="O48:O49"/>
    <mergeCell ref="N50:N51"/>
    <mergeCell ref="O50:O51"/>
    <mergeCell ref="N52:N53"/>
    <mergeCell ref="O52:O53"/>
    <mergeCell ref="I41:I42"/>
    <mergeCell ref="J41:J42"/>
    <mergeCell ref="K41:K42"/>
    <mergeCell ref="L41:L42"/>
    <mergeCell ref="M41:M42"/>
    <mergeCell ref="J45:K45"/>
    <mergeCell ref="J50:J51"/>
    <mergeCell ref="K50:K51"/>
    <mergeCell ref="L50:L51"/>
    <mergeCell ref="M50:M51"/>
    <mergeCell ref="J48:J49"/>
    <mergeCell ref="K48:K49"/>
    <mergeCell ref="L48:L49"/>
    <mergeCell ref="M48:M49"/>
  </mergeCells>
  <printOptions/>
  <pageMargins left="0.37" right="0.21" top="0.54" bottom="0.787401575" header="0.3" footer="0.3"/>
  <pageSetup horizontalDpi="300" verticalDpi="3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4"/>
  <sheetViews>
    <sheetView zoomScalePageLayoutView="0" workbookViewId="0" topLeftCell="A1">
      <selection activeCell="S32" sqref="S32"/>
    </sheetView>
  </sheetViews>
  <sheetFormatPr defaultColWidth="8.8515625" defaultRowHeight="15"/>
  <cols>
    <col min="1" max="1" width="16.421875" style="0" customWidth="1"/>
    <col min="2" max="2" width="21.28125" style="0" customWidth="1"/>
    <col min="3" max="3" width="21.140625" style="0" customWidth="1"/>
    <col min="4" max="7" width="4.28125" style="0" customWidth="1"/>
    <col min="8" max="8" width="4.421875" style="0" customWidth="1"/>
    <col min="9" max="9" width="4.28125" style="0" customWidth="1"/>
    <col min="10" max="11" width="5.421875" style="0" customWidth="1"/>
    <col min="12" max="13" width="4.28125" style="0" customWidth="1"/>
    <col min="14" max="15" width="4.7109375" style="0" customWidth="1"/>
  </cols>
  <sheetData>
    <row r="1" spans="1:15" ht="21" customHeight="1" thickBot="1">
      <c r="A1" s="63" t="s">
        <v>152</v>
      </c>
      <c r="B1" s="2" t="s">
        <v>35</v>
      </c>
      <c r="C1" s="2" t="s">
        <v>33</v>
      </c>
      <c r="D1" s="170" t="s">
        <v>1</v>
      </c>
      <c r="E1" s="171"/>
      <c r="F1" s="170" t="s">
        <v>2</v>
      </c>
      <c r="G1" s="171"/>
      <c r="H1" s="172" t="s">
        <v>13</v>
      </c>
      <c r="I1" s="173"/>
      <c r="J1" s="174" t="s">
        <v>4</v>
      </c>
      <c r="K1" s="175"/>
      <c r="L1" s="170" t="s">
        <v>3</v>
      </c>
      <c r="M1" s="171"/>
      <c r="N1" s="3" t="s">
        <v>5</v>
      </c>
      <c r="O1" s="34"/>
    </row>
    <row r="2" spans="1:15" ht="15.75">
      <c r="A2" s="4" t="s">
        <v>66</v>
      </c>
      <c r="B2" s="5" t="s">
        <v>107</v>
      </c>
      <c r="C2" s="6" t="s">
        <v>76</v>
      </c>
      <c r="D2" s="7">
        <v>21</v>
      </c>
      <c r="E2" s="8">
        <v>5</v>
      </c>
      <c r="F2" s="7">
        <v>21</v>
      </c>
      <c r="G2" s="8">
        <v>6</v>
      </c>
      <c r="H2" s="10"/>
      <c r="I2" s="9"/>
      <c r="J2" s="10">
        <f aca="true" t="shared" si="0" ref="J2:K4">D2+F2+H2</f>
        <v>42</v>
      </c>
      <c r="K2" s="11">
        <f t="shared" si="0"/>
        <v>11</v>
      </c>
      <c r="L2" s="12">
        <v>2</v>
      </c>
      <c r="M2" s="9">
        <v>0</v>
      </c>
      <c r="N2" s="12">
        <v>1</v>
      </c>
      <c r="O2" s="37">
        <v>0</v>
      </c>
    </row>
    <row r="3" spans="1:15" ht="15.75">
      <c r="A3" s="67" t="s">
        <v>67</v>
      </c>
      <c r="B3" s="13" t="s">
        <v>74</v>
      </c>
      <c r="C3" s="14" t="s">
        <v>78</v>
      </c>
      <c r="D3" s="15">
        <v>21</v>
      </c>
      <c r="E3" s="16">
        <v>17</v>
      </c>
      <c r="F3" s="15">
        <v>17</v>
      </c>
      <c r="G3" s="16">
        <v>21</v>
      </c>
      <c r="H3" s="18">
        <v>21</v>
      </c>
      <c r="I3" s="17">
        <v>14</v>
      </c>
      <c r="J3" s="18">
        <f t="shared" si="0"/>
        <v>59</v>
      </c>
      <c r="K3" s="19">
        <f t="shared" si="0"/>
        <v>52</v>
      </c>
      <c r="L3" s="20">
        <v>2</v>
      </c>
      <c r="M3" s="17">
        <v>1</v>
      </c>
      <c r="N3" s="20">
        <v>1</v>
      </c>
      <c r="O3" s="17">
        <v>0</v>
      </c>
    </row>
    <row r="4" spans="1:15" ht="15.75">
      <c r="A4" s="176" t="s">
        <v>68</v>
      </c>
      <c r="B4" s="13" t="s">
        <v>93</v>
      </c>
      <c r="C4" s="14" t="s">
        <v>106</v>
      </c>
      <c r="D4" s="177">
        <v>21</v>
      </c>
      <c r="E4" s="179">
        <v>2</v>
      </c>
      <c r="F4" s="177">
        <v>21</v>
      </c>
      <c r="G4" s="179">
        <v>11</v>
      </c>
      <c r="H4" s="185"/>
      <c r="I4" s="183"/>
      <c r="J4" s="185">
        <f t="shared" si="0"/>
        <v>42</v>
      </c>
      <c r="K4" s="187">
        <f t="shared" si="0"/>
        <v>13</v>
      </c>
      <c r="L4" s="181">
        <v>2</v>
      </c>
      <c r="M4" s="183">
        <v>0</v>
      </c>
      <c r="N4" s="181">
        <v>1</v>
      </c>
      <c r="O4" s="183">
        <v>0</v>
      </c>
    </row>
    <row r="5" spans="1:15" ht="15.75">
      <c r="A5" s="176"/>
      <c r="B5" s="13"/>
      <c r="C5" s="14"/>
      <c r="D5" s="178"/>
      <c r="E5" s="180"/>
      <c r="F5" s="178"/>
      <c r="G5" s="180"/>
      <c r="H5" s="186"/>
      <c r="I5" s="184"/>
      <c r="J5" s="186"/>
      <c r="K5" s="188"/>
      <c r="L5" s="182"/>
      <c r="M5" s="184"/>
      <c r="N5" s="182"/>
      <c r="O5" s="184"/>
    </row>
    <row r="6" spans="1:15" ht="15.75">
      <c r="A6" s="176" t="s">
        <v>65</v>
      </c>
      <c r="B6" s="13" t="s">
        <v>95</v>
      </c>
      <c r="C6" s="14" t="s">
        <v>101</v>
      </c>
      <c r="D6" s="177">
        <v>21</v>
      </c>
      <c r="E6" s="179">
        <v>11</v>
      </c>
      <c r="F6" s="177">
        <v>16</v>
      </c>
      <c r="G6" s="179">
        <v>21</v>
      </c>
      <c r="H6" s="185">
        <v>16</v>
      </c>
      <c r="I6" s="183">
        <v>21</v>
      </c>
      <c r="J6" s="185">
        <f>D6+F6+H6</f>
        <v>53</v>
      </c>
      <c r="K6" s="187">
        <f>E6+G6+I6</f>
        <v>53</v>
      </c>
      <c r="L6" s="181">
        <v>1</v>
      </c>
      <c r="M6" s="183">
        <v>2</v>
      </c>
      <c r="N6" s="181">
        <v>0</v>
      </c>
      <c r="O6" s="183">
        <v>1</v>
      </c>
    </row>
    <row r="7" spans="1:15" ht="15.75">
      <c r="A7" s="176"/>
      <c r="B7" s="13"/>
      <c r="C7" s="14"/>
      <c r="D7" s="178"/>
      <c r="E7" s="180"/>
      <c r="F7" s="178"/>
      <c r="G7" s="180"/>
      <c r="H7" s="186"/>
      <c r="I7" s="184"/>
      <c r="J7" s="186"/>
      <c r="K7" s="188"/>
      <c r="L7" s="182"/>
      <c r="M7" s="184"/>
      <c r="N7" s="182"/>
      <c r="O7" s="184"/>
    </row>
    <row r="8" spans="1:15" ht="15.75">
      <c r="A8" s="176" t="s">
        <v>10</v>
      </c>
      <c r="B8" s="13" t="s">
        <v>107</v>
      </c>
      <c r="C8" s="14" t="s">
        <v>76</v>
      </c>
      <c r="D8" s="177">
        <v>21</v>
      </c>
      <c r="E8" s="179">
        <v>5</v>
      </c>
      <c r="F8" s="177">
        <v>21</v>
      </c>
      <c r="G8" s="179">
        <v>15</v>
      </c>
      <c r="H8" s="185"/>
      <c r="I8" s="183"/>
      <c r="J8" s="185">
        <f>D8+F8+H8</f>
        <v>42</v>
      </c>
      <c r="K8" s="187">
        <f>E8+G8+I8</f>
        <v>20</v>
      </c>
      <c r="L8" s="181">
        <v>2</v>
      </c>
      <c r="M8" s="183">
        <v>0</v>
      </c>
      <c r="N8" s="181">
        <v>1</v>
      </c>
      <c r="O8" s="183">
        <v>0</v>
      </c>
    </row>
    <row r="9" spans="1:15" ht="16.5" thickBot="1">
      <c r="A9" s="176"/>
      <c r="B9" s="22" t="s">
        <v>74</v>
      </c>
      <c r="C9" s="23" t="s">
        <v>101</v>
      </c>
      <c r="D9" s="189"/>
      <c r="E9" s="190"/>
      <c r="F9" s="189"/>
      <c r="G9" s="190"/>
      <c r="H9" s="195"/>
      <c r="I9" s="191"/>
      <c r="J9" s="195"/>
      <c r="K9" s="196"/>
      <c r="L9" s="158"/>
      <c r="M9" s="191"/>
      <c r="N9" s="158"/>
      <c r="O9" s="191"/>
    </row>
    <row r="10" spans="1:15" ht="21.75" customHeight="1" thickBot="1">
      <c r="A10" s="24" t="s">
        <v>11</v>
      </c>
      <c r="B10" s="192" t="s">
        <v>35</v>
      </c>
      <c r="C10" s="192"/>
      <c r="D10" s="192"/>
      <c r="E10" s="192"/>
      <c r="F10" s="192"/>
      <c r="G10" s="193"/>
      <c r="H10" s="194"/>
      <c r="I10" s="194"/>
      <c r="J10" s="25">
        <f>SUM(J2:J9)</f>
        <v>238</v>
      </c>
      <c r="K10" s="30">
        <f>SUM(K2:K9)</f>
        <v>149</v>
      </c>
      <c r="L10" s="26">
        <v>9</v>
      </c>
      <c r="M10" s="27">
        <v>3</v>
      </c>
      <c r="N10" s="70">
        <v>4</v>
      </c>
      <c r="O10" s="71">
        <v>1</v>
      </c>
    </row>
    <row r="11" spans="2:7" ht="16.5" thickBot="1">
      <c r="B11" s="28"/>
      <c r="C11" s="28"/>
      <c r="D11" s="28"/>
      <c r="E11" s="28"/>
      <c r="F11" s="28"/>
      <c r="G11" s="28"/>
    </row>
    <row r="12" spans="1:15" ht="21" customHeight="1" thickBot="1">
      <c r="A12" s="63" t="s">
        <v>152</v>
      </c>
      <c r="B12" s="44" t="s">
        <v>32</v>
      </c>
      <c r="C12" s="44" t="s">
        <v>36</v>
      </c>
      <c r="D12" s="170">
        <v>1</v>
      </c>
      <c r="E12" s="171"/>
      <c r="F12" s="170" t="s">
        <v>2</v>
      </c>
      <c r="G12" s="171"/>
      <c r="H12" s="172" t="s">
        <v>13</v>
      </c>
      <c r="I12" s="173"/>
      <c r="J12" s="174" t="s">
        <v>4</v>
      </c>
      <c r="K12" s="175"/>
      <c r="L12" s="170" t="s">
        <v>3</v>
      </c>
      <c r="M12" s="171"/>
      <c r="N12" s="3" t="s">
        <v>5</v>
      </c>
      <c r="O12" s="34"/>
    </row>
    <row r="13" spans="1:15" ht="15.75">
      <c r="A13" s="4" t="s">
        <v>66</v>
      </c>
      <c r="B13" s="5" t="s">
        <v>98</v>
      </c>
      <c r="C13" s="6" t="s">
        <v>89</v>
      </c>
      <c r="D13" s="7">
        <v>11</v>
      </c>
      <c r="E13" s="8">
        <v>21</v>
      </c>
      <c r="F13" s="7">
        <v>15</v>
      </c>
      <c r="G13" s="8">
        <v>21</v>
      </c>
      <c r="H13" s="10"/>
      <c r="I13" s="9"/>
      <c r="J13" s="10">
        <f aca="true" t="shared" si="1" ref="J13:K15">D13+F13+H13</f>
        <v>26</v>
      </c>
      <c r="K13" s="11">
        <f t="shared" si="1"/>
        <v>42</v>
      </c>
      <c r="L13" s="12">
        <v>0</v>
      </c>
      <c r="M13" s="9">
        <v>2</v>
      </c>
      <c r="N13" s="12">
        <v>0</v>
      </c>
      <c r="O13" s="37">
        <v>1</v>
      </c>
    </row>
    <row r="14" spans="1:15" ht="15.75">
      <c r="A14" s="67" t="s">
        <v>67</v>
      </c>
      <c r="B14" s="13" t="s">
        <v>108</v>
      </c>
      <c r="C14" s="14" t="s">
        <v>90</v>
      </c>
      <c r="D14" s="15">
        <v>9</v>
      </c>
      <c r="E14" s="16">
        <v>21</v>
      </c>
      <c r="F14" s="15">
        <v>9</v>
      </c>
      <c r="G14" s="16">
        <v>21</v>
      </c>
      <c r="H14" s="18"/>
      <c r="I14" s="17"/>
      <c r="J14" s="18">
        <f t="shared" si="1"/>
        <v>18</v>
      </c>
      <c r="K14" s="19">
        <f t="shared" si="1"/>
        <v>42</v>
      </c>
      <c r="L14" s="20">
        <v>0</v>
      </c>
      <c r="M14" s="17">
        <v>2</v>
      </c>
      <c r="N14" s="20">
        <v>0</v>
      </c>
      <c r="O14" s="17">
        <v>1</v>
      </c>
    </row>
    <row r="15" spans="1:15" ht="15.75">
      <c r="A15" s="176" t="s">
        <v>68</v>
      </c>
      <c r="B15" s="13" t="s">
        <v>112</v>
      </c>
      <c r="C15" s="14" t="s">
        <v>85</v>
      </c>
      <c r="D15" s="177">
        <v>8</v>
      </c>
      <c r="E15" s="179">
        <v>21</v>
      </c>
      <c r="F15" s="177">
        <v>4</v>
      </c>
      <c r="G15" s="179">
        <v>21</v>
      </c>
      <c r="H15" s="185"/>
      <c r="I15" s="183"/>
      <c r="J15" s="185">
        <f t="shared" si="1"/>
        <v>12</v>
      </c>
      <c r="K15" s="187">
        <f t="shared" si="1"/>
        <v>42</v>
      </c>
      <c r="L15" s="181">
        <v>0</v>
      </c>
      <c r="M15" s="183">
        <v>2</v>
      </c>
      <c r="N15" s="181">
        <v>0</v>
      </c>
      <c r="O15" s="183">
        <v>1</v>
      </c>
    </row>
    <row r="16" spans="1:15" ht="15.75">
      <c r="A16" s="176"/>
      <c r="B16" s="13"/>
      <c r="C16" s="14"/>
      <c r="D16" s="178"/>
      <c r="E16" s="180"/>
      <c r="F16" s="178"/>
      <c r="G16" s="180"/>
      <c r="H16" s="186"/>
      <c r="I16" s="184"/>
      <c r="J16" s="186"/>
      <c r="K16" s="188"/>
      <c r="L16" s="182"/>
      <c r="M16" s="184"/>
      <c r="N16" s="182"/>
      <c r="O16" s="184"/>
    </row>
    <row r="17" spans="1:15" ht="15.75">
      <c r="A17" s="176" t="s">
        <v>65</v>
      </c>
      <c r="B17" s="13" t="s">
        <v>100</v>
      </c>
      <c r="C17" s="14" t="s">
        <v>113</v>
      </c>
      <c r="D17" s="177">
        <v>9</v>
      </c>
      <c r="E17" s="179">
        <v>21</v>
      </c>
      <c r="F17" s="177">
        <v>11</v>
      </c>
      <c r="G17" s="179">
        <v>21</v>
      </c>
      <c r="H17" s="185"/>
      <c r="I17" s="183"/>
      <c r="J17" s="185">
        <f>D17+F17+H17</f>
        <v>20</v>
      </c>
      <c r="K17" s="187">
        <f>E17+G17+I17</f>
        <v>42</v>
      </c>
      <c r="L17" s="181">
        <v>0</v>
      </c>
      <c r="M17" s="183">
        <v>2</v>
      </c>
      <c r="N17" s="181">
        <v>0</v>
      </c>
      <c r="O17" s="183">
        <v>1</v>
      </c>
    </row>
    <row r="18" spans="1:15" ht="15.75">
      <c r="A18" s="176"/>
      <c r="B18" s="13"/>
      <c r="C18" s="14"/>
      <c r="D18" s="178"/>
      <c r="E18" s="180"/>
      <c r="F18" s="178"/>
      <c r="G18" s="180"/>
      <c r="H18" s="186"/>
      <c r="I18" s="184"/>
      <c r="J18" s="186"/>
      <c r="K18" s="188"/>
      <c r="L18" s="182"/>
      <c r="M18" s="184"/>
      <c r="N18" s="182"/>
      <c r="O18" s="184"/>
    </row>
    <row r="19" spans="1:15" ht="15.75">
      <c r="A19" s="176" t="s">
        <v>10</v>
      </c>
      <c r="B19" s="13" t="s">
        <v>112</v>
      </c>
      <c r="C19" s="14" t="s">
        <v>114</v>
      </c>
      <c r="D19" s="177">
        <v>11</v>
      </c>
      <c r="E19" s="179">
        <v>21</v>
      </c>
      <c r="F19" s="177">
        <v>10</v>
      </c>
      <c r="G19" s="179">
        <v>21</v>
      </c>
      <c r="H19" s="185"/>
      <c r="I19" s="183"/>
      <c r="J19" s="185">
        <f>D19+F19+H19</f>
        <v>21</v>
      </c>
      <c r="K19" s="187">
        <f>E19+G19+I19</f>
        <v>42</v>
      </c>
      <c r="L19" s="181">
        <v>0</v>
      </c>
      <c r="M19" s="183">
        <v>2</v>
      </c>
      <c r="N19" s="181">
        <v>0</v>
      </c>
      <c r="O19" s="183">
        <v>1</v>
      </c>
    </row>
    <row r="20" spans="1:20" ht="16.5" thickBot="1">
      <c r="A20" s="176"/>
      <c r="B20" s="22" t="s">
        <v>100</v>
      </c>
      <c r="C20" s="23" t="s">
        <v>87</v>
      </c>
      <c r="D20" s="189"/>
      <c r="E20" s="190"/>
      <c r="F20" s="189"/>
      <c r="G20" s="190"/>
      <c r="H20" s="195"/>
      <c r="I20" s="191"/>
      <c r="J20" s="195"/>
      <c r="K20" s="196"/>
      <c r="L20" s="158"/>
      <c r="M20" s="191"/>
      <c r="N20" s="158"/>
      <c r="O20" s="191"/>
      <c r="T20" s="29"/>
    </row>
    <row r="21" spans="1:15" ht="19.5" thickBot="1">
      <c r="A21" s="24" t="s">
        <v>11</v>
      </c>
      <c r="B21" s="192" t="s">
        <v>36</v>
      </c>
      <c r="C21" s="192"/>
      <c r="D21" s="192"/>
      <c r="E21" s="192"/>
      <c r="F21" s="192"/>
      <c r="G21" s="193"/>
      <c r="H21" s="194"/>
      <c r="I21" s="194"/>
      <c r="J21" s="25">
        <f>SUM(J13:J20)</f>
        <v>97</v>
      </c>
      <c r="K21" s="30">
        <f>SUM(K13:K20)</f>
        <v>210</v>
      </c>
      <c r="L21" s="26">
        <v>0</v>
      </c>
      <c r="M21" s="27">
        <v>10</v>
      </c>
      <c r="N21" s="70">
        <v>0</v>
      </c>
      <c r="O21" s="71">
        <v>5</v>
      </c>
    </row>
    <row r="22" spans="2:7" ht="16.5" thickBot="1">
      <c r="B22" s="28"/>
      <c r="C22" s="28"/>
      <c r="D22" s="28"/>
      <c r="E22" s="28"/>
      <c r="F22" s="28"/>
      <c r="G22" s="28"/>
    </row>
    <row r="23" spans="1:15" ht="21" customHeight="1" thickBot="1">
      <c r="A23" s="63" t="s">
        <v>153</v>
      </c>
      <c r="B23" s="44" t="s">
        <v>34</v>
      </c>
      <c r="C23" s="2" t="s">
        <v>39</v>
      </c>
      <c r="D23" s="170" t="s">
        <v>1</v>
      </c>
      <c r="E23" s="171"/>
      <c r="F23" s="170" t="s">
        <v>2</v>
      </c>
      <c r="G23" s="171"/>
      <c r="H23" s="172" t="s">
        <v>13</v>
      </c>
      <c r="I23" s="173"/>
      <c r="J23" s="174" t="s">
        <v>4</v>
      </c>
      <c r="K23" s="175"/>
      <c r="L23" s="170" t="s">
        <v>3</v>
      </c>
      <c r="M23" s="171"/>
      <c r="N23" s="3" t="s">
        <v>5</v>
      </c>
      <c r="O23" s="34"/>
    </row>
    <row r="24" spans="1:15" ht="15.75">
      <c r="A24" s="4" t="s">
        <v>66</v>
      </c>
      <c r="B24" s="5" t="s">
        <v>71</v>
      </c>
      <c r="C24" s="6" t="s">
        <v>105</v>
      </c>
      <c r="D24" s="7">
        <v>21</v>
      </c>
      <c r="E24" s="8">
        <v>6</v>
      </c>
      <c r="F24" s="7">
        <v>21</v>
      </c>
      <c r="G24" s="8">
        <v>9</v>
      </c>
      <c r="H24" s="10"/>
      <c r="I24" s="9"/>
      <c r="J24" s="10">
        <f aca="true" t="shared" si="2" ref="J24:K26">D24+F24+H24</f>
        <v>42</v>
      </c>
      <c r="K24" s="11">
        <f t="shared" si="2"/>
        <v>15</v>
      </c>
      <c r="L24" s="12">
        <v>2</v>
      </c>
      <c r="M24" s="9">
        <v>0</v>
      </c>
      <c r="N24" s="12">
        <v>1</v>
      </c>
      <c r="O24" s="37">
        <v>0</v>
      </c>
    </row>
    <row r="25" spans="1:15" ht="15.75">
      <c r="A25" s="67" t="s">
        <v>67</v>
      </c>
      <c r="B25" s="13" t="s">
        <v>109</v>
      </c>
      <c r="C25" s="14" t="s">
        <v>84</v>
      </c>
      <c r="D25" s="15">
        <v>13</v>
      </c>
      <c r="E25" s="16">
        <v>21</v>
      </c>
      <c r="F25" s="15">
        <v>12</v>
      </c>
      <c r="G25" s="16">
        <v>21</v>
      </c>
      <c r="H25" s="18"/>
      <c r="I25" s="17"/>
      <c r="J25" s="18">
        <f t="shared" si="2"/>
        <v>25</v>
      </c>
      <c r="K25" s="19">
        <f t="shared" si="2"/>
        <v>42</v>
      </c>
      <c r="L25" s="20">
        <v>0</v>
      </c>
      <c r="M25" s="17">
        <v>2</v>
      </c>
      <c r="N25" s="20">
        <v>0</v>
      </c>
      <c r="O25" s="17">
        <v>1</v>
      </c>
    </row>
    <row r="26" spans="1:15" ht="15.75">
      <c r="A26" s="176" t="s">
        <v>68</v>
      </c>
      <c r="B26" s="13" t="s">
        <v>92</v>
      </c>
      <c r="C26" s="14"/>
      <c r="D26" s="177"/>
      <c r="E26" s="179"/>
      <c r="F26" s="177"/>
      <c r="G26" s="179"/>
      <c r="H26" s="185"/>
      <c r="I26" s="183"/>
      <c r="J26" s="185">
        <f t="shared" si="2"/>
        <v>0</v>
      </c>
      <c r="K26" s="187">
        <f t="shared" si="2"/>
        <v>0</v>
      </c>
      <c r="L26" s="181">
        <v>2</v>
      </c>
      <c r="M26" s="183">
        <v>0</v>
      </c>
      <c r="N26" s="181">
        <v>1</v>
      </c>
      <c r="O26" s="183">
        <v>0</v>
      </c>
    </row>
    <row r="27" spans="1:15" ht="15.75">
      <c r="A27" s="176"/>
      <c r="B27" s="13"/>
      <c r="C27" s="14"/>
      <c r="D27" s="178"/>
      <c r="E27" s="180"/>
      <c r="F27" s="178"/>
      <c r="G27" s="180"/>
      <c r="H27" s="186"/>
      <c r="I27" s="184"/>
      <c r="J27" s="186"/>
      <c r="K27" s="188"/>
      <c r="L27" s="182"/>
      <c r="M27" s="184"/>
      <c r="N27" s="182"/>
      <c r="O27" s="184"/>
    </row>
    <row r="28" spans="1:15" ht="15.75">
      <c r="A28" s="176" t="s">
        <v>65</v>
      </c>
      <c r="B28" s="13" t="s">
        <v>116</v>
      </c>
      <c r="C28" s="14" t="s">
        <v>115</v>
      </c>
      <c r="D28" s="177">
        <v>21</v>
      </c>
      <c r="E28" s="179">
        <v>8</v>
      </c>
      <c r="F28" s="177">
        <v>21</v>
      </c>
      <c r="G28" s="179">
        <v>7</v>
      </c>
      <c r="H28" s="185"/>
      <c r="I28" s="183"/>
      <c r="J28" s="185">
        <f>D28+F28+H28</f>
        <v>42</v>
      </c>
      <c r="K28" s="187">
        <f>E28+G28+I28</f>
        <v>15</v>
      </c>
      <c r="L28" s="181">
        <v>2</v>
      </c>
      <c r="M28" s="183">
        <v>0</v>
      </c>
      <c r="N28" s="181">
        <v>1</v>
      </c>
      <c r="O28" s="183">
        <v>0</v>
      </c>
    </row>
    <row r="29" spans="1:15" ht="15.75">
      <c r="A29" s="176"/>
      <c r="B29" s="13"/>
      <c r="C29" s="14"/>
      <c r="D29" s="178"/>
      <c r="E29" s="180"/>
      <c r="F29" s="178"/>
      <c r="G29" s="180"/>
      <c r="H29" s="186"/>
      <c r="I29" s="184"/>
      <c r="J29" s="186"/>
      <c r="K29" s="188"/>
      <c r="L29" s="182"/>
      <c r="M29" s="184"/>
      <c r="N29" s="182"/>
      <c r="O29" s="184"/>
    </row>
    <row r="30" spans="1:15" ht="15.75">
      <c r="A30" s="176" t="s">
        <v>10</v>
      </c>
      <c r="B30" s="13" t="s">
        <v>71</v>
      </c>
      <c r="C30" s="14" t="s">
        <v>105</v>
      </c>
      <c r="D30" s="177">
        <v>21</v>
      </c>
      <c r="E30" s="179">
        <v>19</v>
      </c>
      <c r="F30" s="177">
        <v>22</v>
      </c>
      <c r="G30" s="179">
        <v>20</v>
      </c>
      <c r="H30" s="185"/>
      <c r="I30" s="183"/>
      <c r="J30" s="185">
        <f>D30+F30+H30</f>
        <v>43</v>
      </c>
      <c r="K30" s="187">
        <f>E30+G30+I30</f>
        <v>39</v>
      </c>
      <c r="L30" s="181">
        <v>2</v>
      </c>
      <c r="M30" s="183">
        <v>0</v>
      </c>
      <c r="N30" s="181">
        <v>1</v>
      </c>
      <c r="O30" s="183">
        <v>0</v>
      </c>
    </row>
    <row r="31" spans="1:15" ht="16.5" thickBot="1">
      <c r="A31" s="176"/>
      <c r="B31" s="22" t="s">
        <v>117</v>
      </c>
      <c r="C31" s="23" t="s">
        <v>84</v>
      </c>
      <c r="D31" s="189"/>
      <c r="E31" s="190"/>
      <c r="F31" s="189"/>
      <c r="G31" s="190"/>
      <c r="H31" s="195"/>
      <c r="I31" s="191"/>
      <c r="J31" s="195"/>
      <c r="K31" s="196"/>
      <c r="L31" s="158"/>
      <c r="M31" s="191"/>
      <c r="N31" s="158"/>
      <c r="O31" s="191"/>
    </row>
    <row r="32" spans="1:15" ht="19.5" thickBot="1">
      <c r="A32" s="24" t="s">
        <v>11</v>
      </c>
      <c r="B32" s="192" t="s">
        <v>34</v>
      </c>
      <c r="C32" s="192"/>
      <c r="D32" s="192"/>
      <c r="E32" s="192"/>
      <c r="F32" s="192"/>
      <c r="G32" s="193"/>
      <c r="H32" s="194"/>
      <c r="I32" s="194"/>
      <c r="J32" s="25">
        <f>SUM(J24:J31)</f>
        <v>152</v>
      </c>
      <c r="K32" s="30">
        <f>SUM(K24:K31)</f>
        <v>111</v>
      </c>
      <c r="L32" s="26">
        <v>8</v>
      </c>
      <c r="M32" s="27">
        <v>5</v>
      </c>
      <c r="N32" s="70">
        <v>4</v>
      </c>
      <c r="O32" s="71">
        <v>1</v>
      </c>
    </row>
    <row r="33" spans="1:11" ht="16.5" thickBot="1">
      <c r="A33" s="31"/>
      <c r="B33" s="32"/>
      <c r="C33" s="32"/>
      <c r="D33" s="32"/>
      <c r="E33" s="32"/>
      <c r="F33" s="32"/>
      <c r="G33" s="32"/>
      <c r="H33" s="31"/>
      <c r="I33" s="31"/>
      <c r="J33" s="31"/>
      <c r="K33" s="31"/>
    </row>
    <row r="34" spans="1:15" ht="21" customHeight="1" thickBot="1">
      <c r="A34" s="63" t="s">
        <v>153</v>
      </c>
      <c r="B34" s="2" t="s">
        <v>37</v>
      </c>
      <c r="C34" s="44" t="s">
        <v>38</v>
      </c>
      <c r="D34" s="170" t="s">
        <v>1</v>
      </c>
      <c r="E34" s="171"/>
      <c r="F34" s="170" t="s">
        <v>2</v>
      </c>
      <c r="G34" s="171"/>
      <c r="H34" s="172" t="s">
        <v>13</v>
      </c>
      <c r="I34" s="173"/>
      <c r="J34" s="174" t="s">
        <v>4</v>
      </c>
      <c r="K34" s="175"/>
      <c r="L34" s="170" t="s">
        <v>3</v>
      </c>
      <c r="M34" s="171"/>
      <c r="N34" s="3" t="s">
        <v>5</v>
      </c>
      <c r="O34" s="34"/>
    </row>
    <row r="35" spans="1:15" ht="15.75">
      <c r="A35" s="4" t="s">
        <v>66</v>
      </c>
      <c r="B35" s="5" t="s">
        <v>110</v>
      </c>
      <c r="C35" s="6" t="s">
        <v>111</v>
      </c>
      <c r="D35" s="7">
        <v>16</v>
      </c>
      <c r="E35" s="8">
        <v>21</v>
      </c>
      <c r="F35" s="7">
        <v>22</v>
      </c>
      <c r="G35" s="8">
        <v>20</v>
      </c>
      <c r="H35" s="10">
        <v>15</v>
      </c>
      <c r="I35" s="9">
        <v>21</v>
      </c>
      <c r="J35" s="10">
        <f aca="true" t="shared" si="3" ref="J35:K37">D35+F35+H35</f>
        <v>53</v>
      </c>
      <c r="K35" s="11">
        <f t="shared" si="3"/>
        <v>62</v>
      </c>
      <c r="L35" s="12">
        <v>1</v>
      </c>
      <c r="M35" s="9">
        <v>2</v>
      </c>
      <c r="N35" s="12">
        <v>0</v>
      </c>
      <c r="O35" s="37">
        <v>1</v>
      </c>
    </row>
    <row r="36" spans="1:18" ht="18.75">
      <c r="A36" s="67" t="s">
        <v>67</v>
      </c>
      <c r="B36" s="13" t="s">
        <v>91</v>
      </c>
      <c r="C36" s="14" t="s">
        <v>83</v>
      </c>
      <c r="D36" s="15">
        <v>21</v>
      </c>
      <c r="E36" s="16">
        <v>4</v>
      </c>
      <c r="F36" s="15">
        <v>21</v>
      </c>
      <c r="G36" s="16">
        <v>6</v>
      </c>
      <c r="H36" s="18"/>
      <c r="I36" s="17"/>
      <c r="J36" s="18">
        <f t="shared" si="3"/>
        <v>42</v>
      </c>
      <c r="K36" s="19">
        <f t="shared" si="3"/>
        <v>10</v>
      </c>
      <c r="L36" s="20">
        <v>2</v>
      </c>
      <c r="M36" s="17">
        <v>0</v>
      </c>
      <c r="N36" s="20">
        <v>1</v>
      </c>
      <c r="O36" s="17">
        <v>0</v>
      </c>
      <c r="Q36" s="33"/>
      <c r="R36" s="28"/>
    </row>
    <row r="37" spans="1:15" ht="15.75">
      <c r="A37" s="176" t="s">
        <v>68</v>
      </c>
      <c r="B37" s="13" t="s">
        <v>86</v>
      </c>
      <c r="C37" s="14" t="s">
        <v>102</v>
      </c>
      <c r="D37" s="177">
        <v>21</v>
      </c>
      <c r="E37" s="179">
        <v>12</v>
      </c>
      <c r="F37" s="177">
        <v>23</v>
      </c>
      <c r="G37" s="179">
        <v>21</v>
      </c>
      <c r="H37" s="185"/>
      <c r="I37" s="183"/>
      <c r="J37" s="185">
        <f t="shared" si="3"/>
        <v>44</v>
      </c>
      <c r="K37" s="187">
        <f t="shared" si="3"/>
        <v>33</v>
      </c>
      <c r="L37" s="181">
        <v>2</v>
      </c>
      <c r="M37" s="183">
        <v>0</v>
      </c>
      <c r="N37" s="181">
        <v>1</v>
      </c>
      <c r="O37" s="183">
        <v>0</v>
      </c>
    </row>
    <row r="38" spans="1:15" ht="15.75">
      <c r="A38" s="176"/>
      <c r="B38" s="13"/>
      <c r="C38" s="14"/>
      <c r="D38" s="178"/>
      <c r="E38" s="180"/>
      <c r="F38" s="178"/>
      <c r="G38" s="180"/>
      <c r="H38" s="186"/>
      <c r="I38" s="184"/>
      <c r="J38" s="186"/>
      <c r="K38" s="188"/>
      <c r="L38" s="182"/>
      <c r="M38" s="184"/>
      <c r="N38" s="182"/>
      <c r="O38" s="184"/>
    </row>
    <row r="39" spans="1:15" ht="15.75">
      <c r="A39" s="176" t="s">
        <v>65</v>
      </c>
      <c r="B39" s="13" t="s">
        <v>80</v>
      </c>
      <c r="C39" s="14" t="s">
        <v>103</v>
      </c>
      <c r="D39" s="177">
        <v>21</v>
      </c>
      <c r="E39" s="179">
        <v>14</v>
      </c>
      <c r="F39" s="177">
        <v>21</v>
      </c>
      <c r="G39" s="179">
        <v>17</v>
      </c>
      <c r="H39" s="185"/>
      <c r="I39" s="183"/>
      <c r="J39" s="185">
        <f>D39+F39+H39</f>
        <v>42</v>
      </c>
      <c r="K39" s="187">
        <f>E39+G39+I39</f>
        <v>31</v>
      </c>
      <c r="L39" s="181">
        <v>2</v>
      </c>
      <c r="M39" s="183">
        <v>0</v>
      </c>
      <c r="N39" s="181">
        <v>1</v>
      </c>
      <c r="O39" s="183">
        <v>0</v>
      </c>
    </row>
    <row r="40" spans="1:15" ht="15.75">
      <c r="A40" s="176"/>
      <c r="B40" s="13"/>
      <c r="C40" s="14"/>
      <c r="D40" s="178"/>
      <c r="E40" s="180"/>
      <c r="F40" s="178"/>
      <c r="G40" s="180"/>
      <c r="H40" s="186"/>
      <c r="I40" s="184"/>
      <c r="J40" s="186"/>
      <c r="K40" s="188"/>
      <c r="L40" s="182"/>
      <c r="M40" s="184"/>
      <c r="N40" s="182"/>
      <c r="O40" s="184"/>
    </row>
    <row r="41" spans="1:15" ht="15.75">
      <c r="A41" s="176" t="s">
        <v>10</v>
      </c>
      <c r="B41" s="13" t="s">
        <v>70</v>
      </c>
      <c r="C41" s="14" t="s">
        <v>111</v>
      </c>
      <c r="D41" s="177">
        <v>21</v>
      </c>
      <c r="E41" s="179">
        <v>17</v>
      </c>
      <c r="F41" s="177">
        <v>21</v>
      </c>
      <c r="G41" s="179">
        <v>19</v>
      </c>
      <c r="H41" s="185"/>
      <c r="I41" s="183"/>
      <c r="J41" s="185">
        <f>D41+F41+H41</f>
        <v>42</v>
      </c>
      <c r="K41" s="187">
        <f>E41+G41+I41</f>
        <v>36</v>
      </c>
      <c r="L41" s="181">
        <v>2</v>
      </c>
      <c r="M41" s="183">
        <v>0</v>
      </c>
      <c r="N41" s="181">
        <v>1</v>
      </c>
      <c r="O41" s="183">
        <v>0</v>
      </c>
    </row>
    <row r="42" spans="1:15" ht="16.5" thickBot="1">
      <c r="A42" s="176"/>
      <c r="B42" s="22" t="s">
        <v>88</v>
      </c>
      <c r="C42" s="23" t="s">
        <v>83</v>
      </c>
      <c r="D42" s="189"/>
      <c r="E42" s="190"/>
      <c r="F42" s="189"/>
      <c r="G42" s="190"/>
      <c r="H42" s="195"/>
      <c r="I42" s="191"/>
      <c r="J42" s="195"/>
      <c r="K42" s="196"/>
      <c r="L42" s="158"/>
      <c r="M42" s="191"/>
      <c r="N42" s="158"/>
      <c r="O42" s="191"/>
    </row>
    <row r="43" spans="1:15" ht="19.5" thickBot="1">
      <c r="A43" s="24" t="s">
        <v>11</v>
      </c>
      <c r="B43" s="192" t="s">
        <v>37</v>
      </c>
      <c r="C43" s="192"/>
      <c r="D43" s="192"/>
      <c r="E43" s="192"/>
      <c r="F43" s="192"/>
      <c r="G43" s="193"/>
      <c r="H43" s="194"/>
      <c r="I43" s="194"/>
      <c r="J43" s="25">
        <f>SUM(J35:J42)</f>
        <v>223</v>
      </c>
      <c r="K43" s="30">
        <f>SUM(K35:K42)</f>
        <v>172</v>
      </c>
      <c r="L43" s="26">
        <v>9</v>
      </c>
      <c r="M43" s="27">
        <v>2</v>
      </c>
      <c r="N43" s="70">
        <v>4</v>
      </c>
      <c r="O43" s="71">
        <v>1</v>
      </c>
    </row>
    <row r="44" ht="15.75" thickBot="1"/>
    <row r="45" spans="1:15" ht="18" customHeight="1" thickBot="1">
      <c r="A45" s="63"/>
      <c r="B45" s="1"/>
      <c r="C45" s="2"/>
      <c r="D45" s="170" t="s">
        <v>1</v>
      </c>
      <c r="E45" s="171"/>
      <c r="F45" s="170" t="s">
        <v>2</v>
      </c>
      <c r="G45" s="171"/>
      <c r="H45" s="172" t="s">
        <v>13</v>
      </c>
      <c r="I45" s="173"/>
      <c r="J45" s="174" t="s">
        <v>4</v>
      </c>
      <c r="K45" s="175"/>
      <c r="L45" s="170" t="s">
        <v>3</v>
      </c>
      <c r="M45" s="171"/>
      <c r="N45" s="3" t="s">
        <v>5</v>
      </c>
      <c r="O45" s="34"/>
    </row>
    <row r="46" spans="1:15" ht="15.75">
      <c r="A46" s="4" t="s">
        <v>66</v>
      </c>
      <c r="B46" s="5"/>
      <c r="C46" s="6"/>
      <c r="D46" s="7"/>
      <c r="E46" s="8"/>
      <c r="F46" s="7"/>
      <c r="G46" s="8"/>
      <c r="H46" s="10"/>
      <c r="I46" s="9"/>
      <c r="J46" s="10">
        <f aca="true" t="shared" si="4" ref="J46:K48">D46+F46+H46</f>
        <v>0</v>
      </c>
      <c r="K46" s="11">
        <f t="shared" si="4"/>
        <v>0</v>
      </c>
      <c r="L46" s="12"/>
      <c r="M46" s="9"/>
      <c r="N46" s="12"/>
      <c r="O46" s="37"/>
    </row>
    <row r="47" spans="1:15" ht="15.75">
      <c r="A47" s="67" t="s">
        <v>67</v>
      </c>
      <c r="B47" s="13"/>
      <c r="C47" s="14"/>
      <c r="D47" s="15"/>
      <c r="E47" s="16"/>
      <c r="F47" s="15"/>
      <c r="G47" s="16"/>
      <c r="H47" s="18"/>
      <c r="I47" s="17"/>
      <c r="J47" s="18">
        <f t="shared" si="4"/>
        <v>0</v>
      </c>
      <c r="K47" s="19">
        <f t="shared" si="4"/>
        <v>0</v>
      </c>
      <c r="L47" s="20"/>
      <c r="M47" s="17"/>
      <c r="N47" s="20"/>
      <c r="O47" s="17"/>
    </row>
    <row r="48" spans="1:15" ht="15.75">
      <c r="A48" s="176" t="s">
        <v>68</v>
      </c>
      <c r="B48" s="13"/>
      <c r="C48" s="14"/>
      <c r="D48" s="177"/>
      <c r="E48" s="179"/>
      <c r="F48" s="177"/>
      <c r="G48" s="179"/>
      <c r="H48" s="185"/>
      <c r="I48" s="183"/>
      <c r="J48" s="185">
        <f t="shared" si="4"/>
        <v>0</v>
      </c>
      <c r="K48" s="187">
        <f t="shared" si="4"/>
        <v>0</v>
      </c>
      <c r="L48" s="181"/>
      <c r="M48" s="183"/>
      <c r="N48" s="181"/>
      <c r="O48" s="183"/>
    </row>
    <row r="49" spans="1:15" ht="15.75">
      <c r="A49" s="176"/>
      <c r="B49" s="13"/>
      <c r="C49" s="14"/>
      <c r="D49" s="178"/>
      <c r="E49" s="180"/>
      <c r="F49" s="178"/>
      <c r="G49" s="180"/>
      <c r="H49" s="186"/>
      <c r="I49" s="184"/>
      <c r="J49" s="186"/>
      <c r="K49" s="188"/>
      <c r="L49" s="182"/>
      <c r="M49" s="184"/>
      <c r="N49" s="182"/>
      <c r="O49" s="184"/>
    </row>
    <row r="50" spans="1:15" ht="15.75">
      <c r="A50" s="176" t="s">
        <v>65</v>
      </c>
      <c r="B50" s="13"/>
      <c r="C50" s="14"/>
      <c r="D50" s="177"/>
      <c r="E50" s="179"/>
      <c r="F50" s="177"/>
      <c r="G50" s="179"/>
      <c r="H50" s="185"/>
      <c r="I50" s="183"/>
      <c r="J50" s="185">
        <f>D50+F50+H50</f>
        <v>0</v>
      </c>
      <c r="K50" s="187">
        <f>E50+G50+I50</f>
        <v>0</v>
      </c>
      <c r="L50" s="181"/>
      <c r="M50" s="183"/>
      <c r="N50" s="181"/>
      <c r="O50" s="183"/>
    </row>
    <row r="51" spans="1:15" ht="15.75">
      <c r="A51" s="176"/>
      <c r="B51" s="13"/>
      <c r="C51" s="14"/>
      <c r="D51" s="178"/>
      <c r="E51" s="180"/>
      <c r="F51" s="178"/>
      <c r="G51" s="180"/>
      <c r="H51" s="186"/>
      <c r="I51" s="184"/>
      <c r="J51" s="186"/>
      <c r="K51" s="188"/>
      <c r="L51" s="182"/>
      <c r="M51" s="184"/>
      <c r="N51" s="182"/>
      <c r="O51" s="184"/>
    </row>
    <row r="52" spans="1:15" ht="15.75">
      <c r="A52" s="176" t="s">
        <v>10</v>
      </c>
      <c r="B52" s="13"/>
      <c r="C52" s="14"/>
      <c r="D52" s="177"/>
      <c r="E52" s="179"/>
      <c r="F52" s="177"/>
      <c r="G52" s="179"/>
      <c r="H52" s="185"/>
      <c r="I52" s="183"/>
      <c r="J52" s="185">
        <f>D52+F52+H52</f>
        <v>0</v>
      </c>
      <c r="K52" s="187">
        <f>E52+G52+I52</f>
        <v>0</v>
      </c>
      <c r="L52" s="181"/>
      <c r="M52" s="183"/>
      <c r="N52" s="181"/>
      <c r="O52" s="183"/>
    </row>
    <row r="53" spans="1:15" ht="16.5" thickBot="1">
      <c r="A53" s="176"/>
      <c r="B53" s="22"/>
      <c r="C53" s="23"/>
      <c r="D53" s="189"/>
      <c r="E53" s="190"/>
      <c r="F53" s="189"/>
      <c r="G53" s="190"/>
      <c r="H53" s="195"/>
      <c r="I53" s="191"/>
      <c r="J53" s="195"/>
      <c r="K53" s="196"/>
      <c r="L53" s="158"/>
      <c r="M53" s="191"/>
      <c r="N53" s="158"/>
      <c r="O53" s="191"/>
    </row>
    <row r="54" spans="1:15" ht="19.5" thickBot="1">
      <c r="A54" s="24" t="s">
        <v>11</v>
      </c>
      <c r="B54" s="192"/>
      <c r="C54" s="192"/>
      <c r="D54" s="192"/>
      <c r="E54" s="192"/>
      <c r="F54" s="192"/>
      <c r="G54" s="193"/>
      <c r="H54" s="194"/>
      <c r="I54" s="194"/>
      <c r="J54" s="25">
        <f>SUM(J46:J53)</f>
        <v>0</v>
      </c>
      <c r="K54" s="30">
        <f>SUM(K46:K53)</f>
        <v>0</v>
      </c>
      <c r="L54" s="26"/>
      <c r="M54" s="27"/>
      <c r="N54" s="26"/>
      <c r="O54" s="27"/>
    </row>
  </sheetData>
  <sheetProtection/>
  <mergeCells count="230">
    <mergeCell ref="D1:E1"/>
    <mergeCell ref="F1:G1"/>
    <mergeCell ref="H1:I1"/>
    <mergeCell ref="J1:K1"/>
    <mergeCell ref="L1:M1"/>
    <mergeCell ref="A4:A5"/>
    <mergeCell ref="D4:D5"/>
    <mergeCell ref="E4:E5"/>
    <mergeCell ref="F4:F5"/>
    <mergeCell ref="G4:G5"/>
    <mergeCell ref="N4:N5"/>
    <mergeCell ref="O4:O5"/>
    <mergeCell ref="A6:A7"/>
    <mergeCell ref="D6:D7"/>
    <mergeCell ref="E6:E7"/>
    <mergeCell ref="F6:F7"/>
    <mergeCell ref="G6:G7"/>
    <mergeCell ref="H6:H7"/>
    <mergeCell ref="I6:I7"/>
    <mergeCell ref="J6:J7"/>
    <mergeCell ref="H4:H5"/>
    <mergeCell ref="I4:I5"/>
    <mergeCell ref="J4:J5"/>
    <mergeCell ref="K4:K5"/>
    <mergeCell ref="L4:L5"/>
    <mergeCell ref="M4:M5"/>
    <mergeCell ref="K6:K7"/>
    <mergeCell ref="L6:L7"/>
    <mergeCell ref="M6:M7"/>
    <mergeCell ref="N6:N7"/>
    <mergeCell ref="O6:O7"/>
    <mergeCell ref="A8:A9"/>
    <mergeCell ref="D8:D9"/>
    <mergeCell ref="E8:E9"/>
    <mergeCell ref="F8:F9"/>
    <mergeCell ref="G8:G9"/>
    <mergeCell ref="N8:N9"/>
    <mergeCell ref="O8:O9"/>
    <mergeCell ref="B10:G10"/>
    <mergeCell ref="H10:I10"/>
    <mergeCell ref="D12:E12"/>
    <mergeCell ref="F12:G12"/>
    <mergeCell ref="H12:I12"/>
    <mergeCell ref="J12:K12"/>
    <mergeCell ref="L12:M12"/>
    <mergeCell ref="H8:H9"/>
    <mergeCell ref="I8:I9"/>
    <mergeCell ref="J8:J9"/>
    <mergeCell ref="K8:K9"/>
    <mergeCell ref="L8:L9"/>
    <mergeCell ref="M8:M9"/>
    <mergeCell ref="O15:O16"/>
    <mergeCell ref="A17:A18"/>
    <mergeCell ref="D17:D18"/>
    <mergeCell ref="E17:E18"/>
    <mergeCell ref="F17:F18"/>
    <mergeCell ref="G17:G18"/>
    <mergeCell ref="H17:H18"/>
    <mergeCell ref="I17:I18"/>
    <mergeCell ref="J17:J18"/>
    <mergeCell ref="K17:K18"/>
    <mergeCell ref="I15:I16"/>
    <mergeCell ref="J15:J16"/>
    <mergeCell ref="K15:K16"/>
    <mergeCell ref="L15:L16"/>
    <mergeCell ref="M15:M16"/>
    <mergeCell ref="N15:N16"/>
    <mergeCell ref="A15:A16"/>
    <mergeCell ref="D15:D16"/>
    <mergeCell ref="E15:E16"/>
    <mergeCell ref="F15:F16"/>
    <mergeCell ref="G15:G16"/>
    <mergeCell ref="H15:H16"/>
    <mergeCell ref="L17:L18"/>
    <mergeCell ref="M17:M18"/>
    <mergeCell ref="N17:N18"/>
    <mergeCell ref="O17:O18"/>
    <mergeCell ref="A19:A20"/>
    <mergeCell ref="D19:D20"/>
    <mergeCell ref="E19:E20"/>
    <mergeCell ref="F19:F20"/>
    <mergeCell ref="G19:G20"/>
    <mergeCell ref="H19:H20"/>
    <mergeCell ref="O19:O20"/>
    <mergeCell ref="N19:N20"/>
    <mergeCell ref="B21:G21"/>
    <mergeCell ref="H21:I21"/>
    <mergeCell ref="D23:E23"/>
    <mergeCell ref="F23:G23"/>
    <mergeCell ref="H23:I23"/>
    <mergeCell ref="J23:K23"/>
    <mergeCell ref="L23:M23"/>
    <mergeCell ref="I19:I20"/>
    <mergeCell ref="J19:J20"/>
    <mergeCell ref="K19:K20"/>
    <mergeCell ref="L19:L20"/>
    <mergeCell ref="M19:M20"/>
    <mergeCell ref="O26:O27"/>
    <mergeCell ref="A28:A29"/>
    <mergeCell ref="D28:D29"/>
    <mergeCell ref="E28:E29"/>
    <mergeCell ref="F28:F29"/>
    <mergeCell ref="G28:G29"/>
    <mergeCell ref="H28:H29"/>
    <mergeCell ref="I28:I29"/>
    <mergeCell ref="J28:J29"/>
    <mergeCell ref="K28:K29"/>
    <mergeCell ref="I26:I27"/>
    <mergeCell ref="J26:J27"/>
    <mergeCell ref="K26:K27"/>
    <mergeCell ref="L26:L27"/>
    <mergeCell ref="M26:M27"/>
    <mergeCell ref="N26:N27"/>
    <mergeCell ref="A26:A27"/>
    <mergeCell ref="D26:D27"/>
    <mergeCell ref="E26:E27"/>
    <mergeCell ref="F26:F27"/>
    <mergeCell ref="G26:G27"/>
    <mergeCell ref="H26:H27"/>
    <mergeCell ref="L28:L29"/>
    <mergeCell ref="M28:M29"/>
    <mergeCell ref="N28:N29"/>
    <mergeCell ref="O28:O29"/>
    <mergeCell ref="A30:A31"/>
    <mergeCell ref="D30:D31"/>
    <mergeCell ref="E30:E31"/>
    <mergeCell ref="F30:F31"/>
    <mergeCell ref="G30:G31"/>
    <mergeCell ref="H30:H31"/>
    <mergeCell ref="O30:O31"/>
    <mergeCell ref="N30:N31"/>
    <mergeCell ref="B32:G32"/>
    <mergeCell ref="H32:I32"/>
    <mergeCell ref="D34:E34"/>
    <mergeCell ref="F34:G34"/>
    <mergeCell ref="H34:I34"/>
    <mergeCell ref="J34:K34"/>
    <mergeCell ref="L34:M34"/>
    <mergeCell ref="I30:I31"/>
    <mergeCell ref="J30:J31"/>
    <mergeCell ref="K30:K31"/>
    <mergeCell ref="L30:L31"/>
    <mergeCell ref="M30:M31"/>
    <mergeCell ref="O37:O38"/>
    <mergeCell ref="A39:A40"/>
    <mergeCell ref="D39:D40"/>
    <mergeCell ref="E39:E40"/>
    <mergeCell ref="F39:F40"/>
    <mergeCell ref="G39:G40"/>
    <mergeCell ref="H39:H40"/>
    <mergeCell ref="I39:I40"/>
    <mergeCell ref="J39:J40"/>
    <mergeCell ref="K39:K40"/>
    <mergeCell ref="I37:I38"/>
    <mergeCell ref="J37:J38"/>
    <mergeCell ref="K37:K38"/>
    <mergeCell ref="L37:L38"/>
    <mergeCell ref="M37:M38"/>
    <mergeCell ref="N37:N38"/>
    <mergeCell ref="A37:A38"/>
    <mergeCell ref="D37:D38"/>
    <mergeCell ref="E37:E38"/>
    <mergeCell ref="F37:F38"/>
    <mergeCell ref="G37:G38"/>
    <mergeCell ref="H37:H38"/>
    <mergeCell ref="L39:L40"/>
    <mergeCell ref="M39:M40"/>
    <mergeCell ref="I41:I42"/>
    <mergeCell ref="J41:J42"/>
    <mergeCell ref="K41:K42"/>
    <mergeCell ref="L41:L42"/>
    <mergeCell ref="M41:M42"/>
    <mergeCell ref="N39:N40"/>
    <mergeCell ref="O39:O40"/>
    <mergeCell ref="A41:A42"/>
    <mergeCell ref="D41:D42"/>
    <mergeCell ref="E41:E42"/>
    <mergeCell ref="F41:F42"/>
    <mergeCell ref="G41:G42"/>
    <mergeCell ref="H41:H42"/>
    <mergeCell ref="O41:O42"/>
    <mergeCell ref="N41:N42"/>
    <mergeCell ref="A48:A49"/>
    <mergeCell ref="D48:D49"/>
    <mergeCell ref="E48:E49"/>
    <mergeCell ref="F48:F49"/>
    <mergeCell ref="G48:G49"/>
    <mergeCell ref="H48:H49"/>
    <mergeCell ref="L50:L51"/>
    <mergeCell ref="M50:M51"/>
    <mergeCell ref="B43:G43"/>
    <mergeCell ref="H43:I43"/>
    <mergeCell ref="D45:E45"/>
    <mergeCell ref="F45:G45"/>
    <mergeCell ref="H45:I45"/>
    <mergeCell ref="J45:K45"/>
    <mergeCell ref="L45:M45"/>
    <mergeCell ref="O50:O51"/>
    <mergeCell ref="A52:A53"/>
    <mergeCell ref="D52:D53"/>
    <mergeCell ref="E52:E53"/>
    <mergeCell ref="F52:F53"/>
    <mergeCell ref="G52:G53"/>
    <mergeCell ref="H52:H53"/>
    <mergeCell ref="O52:O53"/>
    <mergeCell ref="O48:O49"/>
    <mergeCell ref="A50:A51"/>
    <mergeCell ref="D50:D51"/>
    <mergeCell ref="E50:E51"/>
    <mergeCell ref="F50:F51"/>
    <mergeCell ref="G50:G51"/>
    <mergeCell ref="H50:H51"/>
    <mergeCell ref="I50:I51"/>
    <mergeCell ref="J50:J51"/>
    <mergeCell ref="K50:K51"/>
    <mergeCell ref="I48:I49"/>
    <mergeCell ref="J48:J49"/>
    <mergeCell ref="K48:K49"/>
    <mergeCell ref="L48:L49"/>
    <mergeCell ref="M48:M49"/>
    <mergeCell ref="N48:N49"/>
    <mergeCell ref="B54:G54"/>
    <mergeCell ref="H54:I54"/>
    <mergeCell ref="I52:I53"/>
    <mergeCell ref="J52:J53"/>
    <mergeCell ref="K52:K53"/>
    <mergeCell ref="L52:L53"/>
    <mergeCell ref="M52:M53"/>
    <mergeCell ref="N52:N53"/>
    <mergeCell ref="N50:N51"/>
  </mergeCells>
  <printOptions/>
  <pageMargins left="0.37" right="0.21" top="0.54" bottom="0.787401575" header="0.3" footer="0.3"/>
  <pageSetup horizontalDpi="300" verticalDpi="300" orientation="portrait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T54"/>
  <sheetViews>
    <sheetView zoomScalePageLayoutView="0" workbookViewId="0" topLeftCell="A4">
      <selection activeCell="R35" sqref="R35"/>
    </sheetView>
  </sheetViews>
  <sheetFormatPr defaultColWidth="8.8515625" defaultRowHeight="15"/>
  <cols>
    <col min="1" max="1" width="16.8515625" style="0" customWidth="1"/>
    <col min="2" max="2" width="21.28125" style="0" customWidth="1"/>
    <col min="3" max="3" width="21.140625" style="0" customWidth="1"/>
    <col min="4" max="7" width="4.28125" style="0" customWidth="1"/>
    <col min="8" max="8" width="4.421875" style="0" customWidth="1"/>
    <col min="9" max="9" width="4.28125" style="0" customWidth="1"/>
    <col min="10" max="11" width="5.421875" style="0" customWidth="1"/>
    <col min="12" max="13" width="4.28125" style="0" customWidth="1"/>
    <col min="14" max="15" width="4.7109375" style="0" customWidth="1"/>
  </cols>
  <sheetData>
    <row r="1" spans="1:15" ht="21" customHeight="1" thickBot="1">
      <c r="A1" s="64" t="s">
        <v>154</v>
      </c>
      <c r="B1" s="44" t="s">
        <v>36</v>
      </c>
      <c r="C1" s="2" t="s">
        <v>33</v>
      </c>
      <c r="D1" s="170" t="s">
        <v>1</v>
      </c>
      <c r="E1" s="171"/>
      <c r="F1" s="170" t="s">
        <v>2</v>
      </c>
      <c r="G1" s="171"/>
      <c r="H1" s="172" t="s">
        <v>13</v>
      </c>
      <c r="I1" s="173"/>
      <c r="J1" s="174" t="s">
        <v>4</v>
      </c>
      <c r="K1" s="175"/>
      <c r="L1" s="170" t="s">
        <v>3</v>
      </c>
      <c r="M1" s="171"/>
      <c r="N1" s="3" t="s">
        <v>5</v>
      </c>
      <c r="O1" s="34"/>
    </row>
    <row r="2" spans="1:15" ht="15.75">
      <c r="A2" s="4" t="s">
        <v>66</v>
      </c>
      <c r="B2" s="5" t="s">
        <v>89</v>
      </c>
      <c r="C2" s="6" t="s">
        <v>76</v>
      </c>
      <c r="D2" s="7">
        <v>21</v>
      </c>
      <c r="E2" s="8">
        <v>5</v>
      </c>
      <c r="F2" s="7">
        <v>21</v>
      </c>
      <c r="G2" s="8">
        <v>7</v>
      </c>
      <c r="H2" s="10"/>
      <c r="I2" s="9"/>
      <c r="J2" s="10">
        <f aca="true" t="shared" si="0" ref="J2:K4">D2+F2+H2</f>
        <v>42</v>
      </c>
      <c r="K2" s="11">
        <f t="shared" si="0"/>
        <v>12</v>
      </c>
      <c r="L2" s="12">
        <v>2</v>
      </c>
      <c r="M2" s="9">
        <v>0</v>
      </c>
      <c r="N2" s="12">
        <v>1</v>
      </c>
      <c r="O2" s="37">
        <v>0</v>
      </c>
    </row>
    <row r="3" spans="1:15" ht="15.75">
      <c r="A3" s="67" t="s">
        <v>67</v>
      </c>
      <c r="B3" s="13" t="s">
        <v>90</v>
      </c>
      <c r="C3" s="14" t="s">
        <v>78</v>
      </c>
      <c r="D3" s="15">
        <v>21</v>
      </c>
      <c r="E3" s="16">
        <v>16</v>
      </c>
      <c r="F3" s="15">
        <v>21</v>
      </c>
      <c r="G3" s="16">
        <v>12</v>
      </c>
      <c r="H3" s="18"/>
      <c r="I3" s="17"/>
      <c r="J3" s="18">
        <f t="shared" si="0"/>
        <v>42</v>
      </c>
      <c r="K3" s="19">
        <f t="shared" si="0"/>
        <v>28</v>
      </c>
      <c r="L3" s="20">
        <v>2</v>
      </c>
      <c r="M3" s="17">
        <v>0</v>
      </c>
      <c r="N3" s="20">
        <v>1</v>
      </c>
      <c r="O3" s="17">
        <v>0</v>
      </c>
    </row>
    <row r="4" spans="1:15" ht="15.75">
      <c r="A4" s="176" t="s">
        <v>68</v>
      </c>
      <c r="B4" s="13" t="s">
        <v>118</v>
      </c>
      <c r="C4" s="14" t="s">
        <v>99</v>
      </c>
      <c r="D4" s="177">
        <v>21</v>
      </c>
      <c r="E4" s="179">
        <v>4</v>
      </c>
      <c r="F4" s="177">
        <v>21</v>
      </c>
      <c r="G4" s="179">
        <v>3</v>
      </c>
      <c r="H4" s="185"/>
      <c r="I4" s="183"/>
      <c r="J4" s="185">
        <f t="shared" si="0"/>
        <v>42</v>
      </c>
      <c r="K4" s="187">
        <f t="shared" si="0"/>
        <v>7</v>
      </c>
      <c r="L4" s="181">
        <v>2</v>
      </c>
      <c r="M4" s="183">
        <v>0</v>
      </c>
      <c r="N4" s="181">
        <v>1</v>
      </c>
      <c r="O4" s="183">
        <v>0</v>
      </c>
    </row>
    <row r="5" spans="1:15" ht="15.75">
      <c r="A5" s="176"/>
      <c r="B5" s="13"/>
      <c r="C5" s="14"/>
      <c r="D5" s="178"/>
      <c r="E5" s="180"/>
      <c r="F5" s="178"/>
      <c r="G5" s="180"/>
      <c r="H5" s="186"/>
      <c r="I5" s="184"/>
      <c r="J5" s="186"/>
      <c r="K5" s="188"/>
      <c r="L5" s="182"/>
      <c r="M5" s="184"/>
      <c r="N5" s="182"/>
      <c r="O5" s="184"/>
    </row>
    <row r="6" spans="1:15" ht="15.75">
      <c r="A6" s="176" t="s">
        <v>65</v>
      </c>
      <c r="B6" s="13" t="s">
        <v>113</v>
      </c>
      <c r="C6" s="14" t="s">
        <v>101</v>
      </c>
      <c r="D6" s="177">
        <v>21</v>
      </c>
      <c r="E6" s="179">
        <v>19</v>
      </c>
      <c r="F6" s="177">
        <v>21</v>
      </c>
      <c r="G6" s="179">
        <v>12</v>
      </c>
      <c r="H6" s="185"/>
      <c r="I6" s="183"/>
      <c r="J6" s="185">
        <f>D6+F6+H6</f>
        <v>42</v>
      </c>
      <c r="K6" s="187">
        <f>E6+G6+I6</f>
        <v>31</v>
      </c>
      <c r="L6" s="181">
        <v>2</v>
      </c>
      <c r="M6" s="183">
        <v>0</v>
      </c>
      <c r="N6" s="181">
        <v>1</v>
      </c>
      <c r="O6" s="183">
        <v>0</v>
      </c>
    </row>
    <row r="7" spans="1:15" ht="15.75">
      <c r="A7" s="176"/>
      <c r="B7" s="13"/>
      <c r="C7" s="14"/>
      <c r="D7" s="178"/>
      <c r="E7" s="180"/>
      <c r="F7" s="178"/>
      <c r="G7" s="180"/>
      <c r="H7" s="186"/>
      <c r="I7" s="184"/>
      <c r="J7" s="186"/>
      <c r="K7" s="188"/>
      <c r="L7" s="182"/>
      <c r="M7" s="184"/>
      <c r="N7" s="182"/>
      <c r="O7" s="184"/>
    </row>
    <row r="8" spans="1:15" ht="15.75">
      <c r="A8" s="176" t="s">
        <v>10</v>
      </c>
      <c r="B8" s="13" t="s">
        <v>114</v>
      </c>
      <c r="C8" s="14" t="s">
        <v>76</v>
      </c>
      <c r="D8" s="177">
        <v>21</v>
      </c>
      <c r="E8" s="179">
        <v>11</v>
      </c>
      <c r="F8" s="177">
        <v>21</v>
      </c>
      <c r="G8" s="179">
        <v>16</v>
      </c>
      <c r="H8" s="185"/>
      <c r="I8" s="183"/>
      <c r="J8" s="185">
        <f>D8+F8+H8</f>
        <v>42</v>
      </c>
      <c r="K8" s="187">
        <f>E8+G8+I8</f>
        <v>27</v>
      </c>
      <c r="L8" s="181">
        <v>2</v>
      </c>
      <c r="M8" s="183">
        <v>0</v>
      </c>
      <c r="N8" s="181">
        <v>1</v>
      </c>
      <c r="O8" s="183">
        <v>0</v>
      </c>
    </row>
    <row r="9" spans="1:15" ht="16.5" thickBot="1">
      <c r="A9" s="176"/>
      <c r="B9" s="22" t="s">
        <v>113</v>
      </c>
      <c r="C9" s="23" t="s">
        <v>78</v>
      </c>
      <c r="D9" s="189"/>
      <c r="E9" s="190"/>
      <c r="F9" s="189"/>
      <c r="G9" s="190"/>
      <c r="H9" s="195"/>
      <c r="I9" s="191"/>
      <c r="J9" s="195"/>
      <c r="K9" s="196"/>
      <c r="L9" s="158"/>
      <c r="M9" s="191"/>
      <c r="N9" s="158"/>
      <c r="O9" s="191"/>
    </row>
    <row r="10" spans="1:15" ht="21.75" customHeight="1" thickBot="1">
      <c r="A10" s="24" t="s">
        <v>11</v>
      </c>
      <c r="B10" s="192" t="s">
        <v>36</v>
      </c>
      <c r="C10" s="192"/>
      <c r="D10" s="192"/>
      <c r="E10" s="192"/>
      <c r="F10" s="192"/>
      <c r="G10" s="193"/>
      <c r="H10" s="194"/>
      <c r="I10" s="194"/>
      <c r="J10" s="25">
        <f>SUM(J2:J9)</f>
        <v>210</v>
      </c>
      <c r="K10" s="30">
        <f>SUM(K2:K9)</f>
        <v>105</v>
      </c>
      <c r="L10" s="26">
        <v>10</v>
      </c>
      <c r="M10" s="27">
        <v>0</v>
      </c>
      <c r="N10" s="70">
        <v>5</v>
      </c>
      <c r="O10" s="71">
        <v>0</v>
      </c>
    </row>
    <row r="11" spans="2:7" ht="16.5" thickBot="1">
      <c r="B11" s="28"/>
      <c r="C11" s="28"/>
      <c r="D11" s="28"/>
      <c r="E11" s="28"/>
      <c r="F11" s="28"/>
      <c r="G11" s="28"/>
    </row>
    <row r="12" spans="1:15" ht="21" customHeight="1" thickBot="1">
      <c r="A12" s="64" t="s">
        <v>155</v>
      </c>
      <c r="B12" s="2" t="s">
        <v>35</v>
      </c>
      <c r="C12" s="2" t="s">
        <v>39</v>
      </c>
      <c r="D12" s="170" t="s">
        <v>1</v>
      </c>
      <c r="E12" s="171"/>
      <c r="F12" s="170" t="s">
        <v>2</v>
      </c>
      <c r="G12" s="171"/>
      <c r="H12" s="172" t="s">
        <v>13</v>
      </c>
      <c r="I12" s="173"/>
      <c r="J12" s="174" t="s">
        <v>4</v>
      </c>
      <c r="K12" s="175"/>
      <c r="L12" s="170" t="s">
        <v>3</v>
      </c>
      <c r="M12" s="171"/>
      <c r="N12" s="3" t="s">
        <v>5</v>
      </c>
      <c r="O12" s="34"/>
    </row>
    <row r="13" spans="1:15" ht="15.75">
      <c r="A13" s="4" t="s">
        <v>66</v>
      </c>
      <c r="B13" s="5" t="s">
        <v>107</v>
      </c>
      <c r="C13" s="6" t="s">
        <v>82</v>
      </c>
      <c r="D13" s="7">
        <v>13</v>
      </c>
      <c r="E13" s="8">
        <v>21</v>
      </c>
      <c r="F13" s="7">
        <v>12</v>
      </c>
      <c r="G13" s="8">
        <v>21</v>
      </c>
      <c r="H13" s="10"/>
      <c r="I13" s="9"/>
      <c r="J13" s="10">
        <f aca="true" t="shared" si="1" ref="J13:K15">D13+F13+H13</f>
        <v>25</v>
      </c>
      <c r="K13" s="11">
        <f t="shared" si="1"/>
        <v>42</v>
      </c>
      <c r="L13" s="12">
        <v>0</v>
      </c>
      <c r="M13" s="9">
        <v>2</v>
      </c>
      <c r="N13" s="12">
        <v>0</v>
      </c>
      <c r="O13" s="37">
        <v>1</v>
      </c>
    </row>
    <row r="14" spans="1:15" ht="15.75">
      <c r="A14" s="67" t="s">
        <v>67</v>
      </c>
      <c r="B14" s="13" t="s">
        <v>119</v>
      </c>
      <c r="C14" s="14" t="s">
        <v>84</v>
      </c>
      <c r="D14" s="15">
        <v>21</v>
      </c>
      <c r="E14" s="16">
        <v>9</v>
      </c>
      <c r="F14" s="15">
        <v>16</v>
      </c>
      <c r="G14" s="16">
        <v>21</v>
      </c>
      <c r="H14" s="18">
        <v>21</v>
      </c>
      <c r="I14" s="17">
        <v>9</v>
      </c>
      <c r="J14" s="18">
        <f t="shared" si="1"/>
        <v>58</v>
      </c>
      <c r="K14" s="19">
        <f t="shared" si="1"/>
        <v>39</v>
      </c>
      <c r="L14" s="20">
        <v>2</v>
      </c>
      <c r="M14" s="17">
        <v>1</v>
      </c>
      <c r="N14" s="20">
        <v>1</v>
      </c>
      <c r="O14" s="17">
        <v>0</v>
      </c>
    </row>
    <row r="15" spans="1:15" ht="15.75">
      <c r="A15" s="176" t="s">
        <v>68</v>
      </c>
      <c r="B15" s="13" t="s">
        <v>93</v>
      </c>
      <c r="C15" s="14"/>
      <c r="D15" s="177"/>
      <c r="E15" s="179"/>
      <c r="F15" s="177"/>
      <c r="G15" s="179"/>
      <c r="H15" s="185"/>
      <c r="I15" s="183"/>
      <c r="J15" s="185">
        <f t="shared" si="1"/>
        <v>0</v>
      </c>
      <c r="K15" s="187">
        <f t="shared" si="1"/>
        <v>0</v>
      </c>
      <c r="L15" s="181">
        <v>2</v>
      </c>
      <c r="M15" s="183">
        <v>0</v>
      </c>
      <c r="N15" s="181">
        <v>1</v>
      </c>
      <c r="O15" s="183">
        <v>0</v>
      </c>
    </row>
    <row r="16" spans="1:15" ht="15.75">
      <c r="A16" s="176"/>
      <c r="B16" s="13"/>
      <c r="C16" s="14"/>
      <c r="D16" s="178"/>
      <c r="E16" s="180"/>
      <c r="F16" s="178"/>
      <c r="G16" s="180"/>
      <c r="H16" s="186"/>
      <c r="I16" s="184"/>
      <c r="J16" s="186"/>
      <c r="K16" s="188"/>
      <c r="L16" s="182"/>
      <c r="M16" s="184"/>
      <c r="N16" s="182"/>
      <c r="O16" s="184"/>
    </row>
    <row r="17" spans="1:15" ht="15.75">
      <c r="A17" s="176" t="s">
        <v>65</v>
      </c>
      <c r="B17" s="13" t="s">
        <v>95</v>
      </c>
      <c r="C17" s="14" t="s">
        <v>104</v>
      </c>
      <c r="D17" s="177">
        <v>21</v>
      </c>
      <c r="E17" s="179">
        <v>8</v>
      </c>
      <c r="F17" s="177">
        <v>21</v>
      </c>
      <c r="G17" s="179">
        <v>2</v>
      </c>
      <c r="H17" s="185"/>
      <c r="I17" s="183"/>
      <c r="J17" s="185">
        <f>D17+F17+H17</f>
        <v>42</v>
      </c>
      <c r="K17" s="187">
        <f>E17+G17+I17</f>
        <v>10</v>
      </c>
      <c r="L17" s="181">
        <v>2</v>
      </c>
      <c r="M17" s="183">
        <v>0</v>
      </c>
      <c r="N17" s="181">
        <v>1</v>
      </c>
      <c r="O17" s="183">
        <v>0</v>
      </c>
    </row>
    <row r="18" spans="1:15" ht="15.75">
      <c r="A18" s="176"/>
      <c r="B18" s="13"/>
      <c r="C18" s="14"/>
      <c r="D18" s="178"/>
      <c r="E18" s="180"/>
      <c r="F18" s="178"/>
      <c r="G18" s="180"/>
      <c r="H18" s="186"/>
      <c r="I18" s="184"/>
      <c r="J18" s="186"/>
      <c r="K18" s="188"/>
      <c r="L18" s="182"/>
      <c r="M18" s="184"/>
      <c r="N18" s="182"/>
      <c r="O18" s="184"/>
    </row>
    <row r="19" spans="1:15" ht="15.75">
      <c r="A19" s="176" t="s">
        <v>10</v>
      </c>
      <c r="B19" s="13" t="s">
        <v>107</v>
      </c>
      <c r="C19" s="14" t="s">
        <v>105</v>
      </c>
      <c r="D19" s="177">
        <v>16</v>
      </c>
      <c r="E19" s="179">
        <v>21</v>
      </c>
      <c r="F19" s="177">
        <v>11</v>
      </c>
      <c r="G19" s="179">
        <v>21</v>
      </c>
      <c r="H19" s="185"/>
      <c r="I19" s="183"/>
      <c r="J19" s="185">
        <f>D19+F19+H19</f>
        <v>27</v>
      </c>
      <c r="K19" s="187">
        <f>E19+G19+I19</f>
        <v>42</v>
      </c>
      <c r="L19" s="181">
        <v>0</v>
      </c>
      <c r="M19" s="183">
        <v>2</v>
      </c>
      <c r="N19" s="181">
        <v>0</v>
      </c>
      <c r="O19" s="183">
        <v>1</v>
      </c>
    </row>
    <row r="20" spans="1:20" ht="16.5" thickBot="1">
      <c r="A20" s="176"/>
      <c r="B20" s="22" t="s">
        <v>119</v>
      </c>
      <c r="C20" s="23" t="s">
        <v>84</v>
      </c>
      <c r="D20" s="189"/>
      <c r="E20" s="190"/>
      <c r="F20" s="189"/>
      <c r="G20" s="190"/>
      <c r="H20" s="195"/>
      <c r="I20" s="191"/>
      <c r="J20" s="195"/>
      <c r="K20" s="196"/>
      <c r="L20" s="158"/>
      <c r="M20" s="191"/>
      <c r="N20" s="158"/>
      <c r="O20" s="191"/>
      <c r="T20" s="29"/>
    </row>
    <row r="21" spans="1:15" ht="19.5" thickBot="1">
      <c r="A21" s="24" t="s">
        <v>11</v>
      </c>
      <c r="B21" s="192" t="s">
        <v>35</v>
      </c>
      <c r="C21" s="192"/>
      <c r="D21" s="192"/>
      <c r="E21" s="192"/>
      <c r="F21" s="192"/>
      <c r="G21" s="193"/>
      <c r="H21" s="194"/>
      <c r="I21" s="194"/>
      <c r="J21" s="25">
        <f>SUM(J13:J20)</f>
        <v>152</v>
      </c>
      <c r="K21" s="30">
        <f>SUM(K13:K20)</f>
        <v>133</v>
      </c>
      <c r="L21" s="26">
        <v>6</v>
      </c>
      <c r="M21" s="27">
        <v>5</v>
      </c>
      <c r="N21" s="70">
        <v>3</v>
      </c>
      <c r="O21" s="71">
        <v>2</v>
      </c>
    </row>
    <row r="22" spans="2:7" ht="16.5" thickBot="1">
      <c r="B22" s="28"/>
      <c r="C22" s="28"/>
      <c r="D22" s="28"/>
      <c r="E22" s="28"/>
      <c r="F22" s="28"/>
      <c r="G22" s="28"/>
    </row>
    <row r="23" spans="1:15" ht="21" customHeight="1" thickBot="1">
      <c r="A23" s="64" t="s">
        <v>155</v>
      </c>
      <c r="B23" s="44" t="s">
        <v>32</v>
      </c>
      <c r="C23" s="44" t="s">
        <v>38</v>
      </c>
      <c r="D23" s="170" t="s">
        <v>1</v>
      </c>
      <c r="E23" s="171"/>
      <c r="F23" s="170" t="s">
        <v>2</v>
      </c>
      <c r="G23" s="171"/>
      <c r="H23" s="172" t="s">
        <v>13</v>
      </c>
      <c r="I23" s="173"/>
      <c r="J23" s="174" t="s">
        <v>4</v>
      </c>
      <c r="K23" s="175"/>
      <c r="L23" s="170" t="s">
        <v>3</v>
      </c>
      <c r="M23" s="171"/>
      <c r="N23" s="3" t="s">
        <v>5</v>
      </c>
      <c r="O23" s="34"/>
    </row>
    <row r="24" spans="1:15" ht="15.75">
      <c r="A24" s="4" t="s">
        <v>66</v>
      </c>
      <c r="B24" s="5" t="s">
        <v>75</v>
      </c>
      <c r="C24" s="6" t="s">
        <v>111</v>
      </c>
      <c r="D24" s="7">
        <v>15</v>
      </c>
      <c r="E24" s="8">
        <v>21</v>
      </c>
      <c r="F24" s="7">
        <v>13</v>
      </c>
      <c r="G24" s="8">
        <v>21</v>
      </c>
      <c r="H24" s="10"/>
      <c r="I24" s="9"/>
      <c r="J24" s="10">
        <f aca="true" t="shared" si="2" ref="J24:K26">D24+F24+H24</f>
        <v>28</v>
      </c>
      <c r="K24" s="11">
        <f t="shared" si="2"/>
        <v>42</v>
      </c>
      <c r="L24" s="12">
        <v>0</v>
      </c>
      <c r="M24" s="9">
        <v>2</v>
      </c>
      <c r="N24" s="12">
        <v>0</v>
      </c>
      <c r="O24" s="37">
        <v>1</v>
      </c>
    </row>
    <row r="25" spans="1:15" ht="15.75">
      <c r="A25" s="67" t="s">
        <v>67</v>
      </c>
      <c r="B25" s="13" t="s">
        <v>120</v>
      </c>
      <c r="C25" s="14" t="s">
        <v>121</v>
      </c>
      <c r="D25" s="15">
        <v>21</v>
      </c>
      <c r="E25" s="16">
        <v>3</v>
      </c>
      <c r="F25" s="15">
        <v>21</v>
      </c>
      <c r="G25" s="16">
        <v>13</v>
      </c>
      <c r="H25" s="18"/>
      <c r="I25" s="17"/>
      <c r="J25" s="18">
        <f t="shared" si="2"/>
        <v>42</v>
      </c>
      <c r="K25" s="19">
        <f t="shared" si="2"/>
        <v>16</v>
      </c>
      <c r="L25" s="20">
        <v>2</v>
      </c>
      <c r="M25" s="17">
        <v>0</v>
      </c>
      <c r="N25" s="20">
        <v>1</v>
      </c>
      <c r="O25" s="17">
        <v>0</v>
      </c>
    </row>
    <row r="26" spans="1:15" ht="15.75">
      <c r="A26" s="176" t="s">
        <v>68</v>
      </c>
      <c r="B26" s="13" t="s">
        <v>98</v>
      </c>
      <c r="C26" s="14" t="s">
        <v>102</v>
      </c>
      <c r="D26" s="177">
        <v>15</v>
      </c>
      <c r="E26" s="179">
        <v>21</v>
      </c>
      <c r="F26" s="177">
        <v>13</v>
      </c>
      <c r="G26" s="179">
        <v>21</v>
      </c>
      <c r="H26" s="185"/>
      <c r="I26" s="183"/>
      <c r="J26" s="185">
        <f t="shared" si="2"/>
        <v>28</v>
      </c>
      <c r="K26" s="187">
        <f t="shared" si="2"/>
        <v>42</v>
      </c>
      <c r="L26" s="181">
        <v>0</v>
      </c>
      <c r="M26" s="183">
        <v>2</v>
      </c>
      <c r="N26" s="181">
        <v>0</v>
      </c>
      <c r="O26" s="183">
        <v>1</v>
      </c>
    </row>
    <row r="27" spans="1:15" ht="15.75">
      <c r="A27" s="176"/>
      <c r="B27" s="13"/>
      <c r="C27" s="14"/>
      <c r="D27" s="178"/>
      <c r="E27" s="180"/>
      <c r="F27" s="178"/>
      <c r="G27" s="180"/>
      <c r="H27" s="186"/>
      <c r="I27" s="184"/>
      <c r="J27" s="186"/>
      <c r="K27" s="188"/>
      <c r="L27" s="182"/>
      <c r="M27" s="184"/>
      <c r="N27" s="182"/>
      <c r="O27" s="184"/>
    </row>
    <row r="28" spans="1:15" ht="15.75">
      <c r="A28" s="176" t="s">
        <v>65</v>
      </c>
      <c r="B28" s="13" t="s">
        <v>100</v>
      </c>
      <c r="C28" s="14" t="s">
        <v>103</v>
      </c>
      <c r="D28" s="177">
        <v>21</v>
      </c>
      <c r="E28" s="179">
        <v>16</v>
      </c>
      <c r="F28" s="177">
        <v>21</v>
      </c>
      <c r="G28" s="179">
        <v>14</v>
      </c>
      <c r="H28" s="185"/>
      <c r="I28" s="183"/>
      <c r="J28" s="185">
        <f>D28+F28+H28</f>
        <v>42</v>
      </c>
      <c r="K28" s="187">
        <f>E28+G28+I28</f>
        <v>30</v>
      </c>
      <c r="L28" s="181">
        <v>2</v>
      </c>
      <c r="M28" s="183">
        <v>0</v>
      </c>
      <c r="N28" s="181">
        <v>1</v>
      </c>
      <c r="O28" s="183">
        <v>0</v>
      </c>
    </row>
    <row r="29" spans="1:15" ht="15.75">
      <c r="A29" s="176"/>
      <c r="B29" s="13"/>
      <c r="C29" s="14"/>
      <c r="D29" s="178"/>
      <c r="E29" s="180"/>
      <c r="F29" s="178"/>
      <c r="G29" s="180"/>
      <c r="H29" s="186"/>
      <c r="I29" s="184"/>
      <c r="J29" s="186"/>
      <c r="K29" s="188"/>
      <c r="L29" s="182"/>
      <c r="M29" s="184"/>
      <c r="N29" s="182"/>
      <c r="O29" s="184"/>
    </row>
    <row r="30" spans="1:15" ht="15.75">
      <c r="A30" s="176" t="s">
        <v>10</v>
      </c>
      <c r="B30" s="13" t="s">
        <v>75</v>
      </c>
      <c r="C30" s="14" t="s">
        <v>102</v>
      </c>
      <c r="D30" s="177">
        <v>21</v>
      </c>
      <c r="E30" s="179">
        <v>7</v>
      </c>
      <c r="F30" s="177">
        <v>21</v>
      </c>
      <c r="G30" s="179">
        <v>23</v>
      </c>
      <c r="H30" s="185">
        <v>21</v>
      </c>
      <c r="I30" s="183">
        <v>14</v>
      </c>
      <c r="J30" s="185">
        <f>D30+F30+H30</f>
        <v>63</v>
      </c>
      <c r="K30" s="187">
        <f>E30+G30+I30</f>
        <v>44</v>
      </c>
      <c r="L30" s="181">
        <v>2</v>
      </c>
      <c r="M30" s="183">
        <v>1</v>
      </c>
      <c r="N30" s="181">
        <v>1</v>
      </c>
      <c r="O30" s="183">
        <v>0</v>
      </c>
    </row>
    <row r="31" spans="1:15" ht="16.5" thickBot="1">
      <c r="A31" s="176"/>
      <c r="B31" s="22" t="s">
        <v>100</v>
      </c>
      <c r="C31" s="23" t="s">
        <v>103</v>
      </c>
      <c r="D31" s="189"/>
      <c r="E31" s="190"/>
      <c r="F31" s="189"/>
      <c r="G31" s="190"/>
      <c r="H31" s="195"/>
      <c r="I31" s="191"/>
      <c r="J31" s="195"/>
      <c r="K31" s="196"/>
      <c r="L31" s="158"/>
      <c r="M31" s="191"/>
      <c r="N31" s="158"/>
      <c r="O31" s="191"/>
    </row>
    <row r="32" spans="1:15" ht="19.5" thickBot="1">
      <c r="A32" s="24" t="s">
        <v>11</v>
      </c>
      <c r="B32" s="192" t="s">
        <v>32</v>
      </c>
      <c r="C32" s="192"/>
      <c r="D32" s="192"/>
      <c r="E32" s="192"/>
      <c r="F32" s="192"/>
      <c r="G32" s="193"/>
      <c r="H32" s="194"/>
      <c r="I32" s="194"/>
      <c r="J32" s="25">
        <f>SUM(J24:J31)</f>
        <v>203</v>
      </c>
      <c r="K32" s="30">
        <f>SUM(K24:K31)</f>
        <v>174</v>
      </c>
      <c r="L32" s="26">
        <v>6</v>
      </c>
      <c r="M32" s="27">
        <v>5</v>
      </c>
      <c r="N32" s="70">
        <v>3</v>
      </c>
      <c r="O32" s="71">
        <v>2</v>
      </c>
    </row>
    <row r="33" spans="1:11" ht="16.5" thickBot="1">
      <c r="A33" s="31"/>
      <c r="B33" s="32"/>
      <c r="C33" s="32"/>
      <c r="D33" s="32"/>
      <c r="E33" s="32"/>
      <c r="F33" s="32"/>
      <c r="G33" s="32"/>
      <c r="H33" s="31"/>
      <c r="I33" s="31"/>
      <c r="J33" s="31"/>
      <c r="K33" s="31"/>
    </row>
    <row r="34" spans="1:15" ht="21" customHeight="1" thickBot="1">
      <c r="A34" s="64" t="s">
        <v>154</v>
      </c>
      <c r="B34" s="44" t="s">
        <v>34</v>
      </c>
      <c r="C34" s="2" t="s">
        <v>37</v>
      </c>
      <c r="D34" s="170" t="s">
        <v>1</v>
      </c>
      <c r="E34" s="171"/>
      <c r="F34" s="170" t="s">
        <v>2</v>
      </c>
      <c r="G34" s="171"/>
      <c r="H34" s="172" t="s">
        <v>13</v>
      </c>
      <c r="I34" s="173"/>
      <c r="J34" s="174" t="s">
        <v>4</v>
      </c>
      <c r="K34" s="175"/>
      <c r="L34" s="170" t="s">
        <v>3</v>
      </c>
      <c r="M34" s="171"/>
      <c r="N34" s="3" t="s">
        <v>5</v>
      </c>
      <c r="O34" s="34"/>
    </row>
    <row r="35" spans="1:15" ht="15.75">
      <c r="A35" s="4" t="s">
        <v>66</v>
      </c>
      <c r="B35" s="5" t="s">
        <v>122</v>
      </c>
      <c r="C35" s="6" t="s">
        <v>110</v>
      </c>
      <c r="D35" s="7">
        <v>21</v>
      </c>
      <c r="E35" s="8">
        <v>1</v>
      </c>
      <c r="F35" s="7">
        <v>21</v>
      </c>
      <c r="G35" s="8">
        <v>10</v>
      </c>
      <c r="H35" s="10"/>
      <c r="I35" s="9"/>
      <c r="J35" s="10">
        <f aca="true" t="shared" si="3" ref="J35:K37">D35+F35+H35</f>
        <v>42</v>
      </c>
      <c r="K35" s="11">
        <f t="shared" si="3"/>
        <v>11</v>
      </c>
      <c r="L35" s="12">
        <v>2</v>
      </c>
      <c r="M35" s="9">
        <v>0</v>
      </c>
      <c r="N35" s="12">
        <v>1</v>
      </c>
      <c r="O35" s="37">
        <v>0</v>
      </c>
    </row>
    <row r="36" spans="1:18" ht="18.75">
      <c r="A36" s="67" t="s">
        <v>67</v>
      </c>
      <c r="B36" s="13" t="s">
        <v>109</v>
      </c>
      <c r="C36" s="14" t="s">
        <v>91</v>
      </c>
      <c r="D36" s="15">
        <v>11</v>
      </c>
      <c r="E36" s="16">
        <v>21</v>
      </c>
      <c r="F36" s="15">
        <v>10</v>
      </c>
      <c r="G36" s="16">
        <v>21</v>
      </c>
      <c r="H36" s="18"/>
      <c r="I36" s="17"/>
      <c r="J36" s="18">
        <f t="shared" si="3"/>
        <v>21</v>
      </c>
      <c r="K36" s="19">
        <f t="shared" si="3"/>
        <v>42</v>
      </c>
      <c r="L36" s="20">
        <v>0</v>
      </c>
      <c r="M36" s="17">
        <v>2</v>
      </c>
      <c r="N36" s="20">
        <v>0</v>
      </c>
      <c r="O36" s="17">
        <v>1</v>
      </c>
      <c r="Q36" s="33"/>
      <c r="R36" s="28"/>
    </row>
    <row r="37" spans="1:15" ht="15.75">
      <c r="A37" s="176" t="s">
        <v>68</v>
      </c>
      <c r="B37" s="13" t="s">
        <v>92</v>
      </c>
      <c r="C37" s="14" t="s">
        <v>86</v>
      </c>
      <c r="D37" s="177">
        <v>21</v>
      </c>
      <c r="E37" s="179">
        <v>14</v>
      </c>
      <c r="F37" s="177">
        <v>21</v>
      </c>
      <c r="G37" s="179">
        <v>9</v>
      </c>
      <c r="H37" s="185"/>
      <c r="I37" s="183"/>
      <c r="J37" s="185">
        <f t="shared" si="3"/>
        <v>42</v>
      </c>
      <c r="K37" s="187">
        <f t="shared" si="3"/>
        <v>23</v>
      </c>
      <c r="L37" s="181">
        <v>2</v>
      </c>
      <c r="M37" s="183">
        <v>0</v>
      </c>
      <c r="N37" s="181">
        <v>1</v>
      </c>
      <c r="O37" s="183">
        <v>0</v>
      </c>
    </row>
    <row r="38" spans="1:15" ht="15.75">
      <c r="A38" s="176"/>
      <c r="B38" s="13"/>
      <c r="C38" s="14"/>
      <c r="D38" s="178"/>
      <c r="E38" s="180"/>
      <c r="F38" s="178"/>
      <c r="G38" s="180"/>
      <c r="H38" s="186"/>
      <c r="I38" s="184"/>
      <c r="J38" s="186"/>
      <c r="K38" s="188"/>
      <c r="L38" s="182"/>
      <c r="M38" s="184"/>
      <c r="N38" s="182"/>
      <c r="O38" s="184"/>
    </row>
    <row r="39" spans="1:15" ht="15.75">
      <c r="A39" s="176" t="s">
        <v>65</v>
      </c>
      <c r="B39" s="13" t="s">
        <v>123</v>
      </c>
      <c r="C39" s="14" t="s">
        <v>80</v>
      </c>
      <c r="D39" s="177">
        <v>7</v>
      </c>
      <c r="E39" s="179">
        <v>21</v>
      </c>
      <c r="F39" s="177">
        <v>6</v>
      </c>
      <c r="G39" s="179">
        <v>21</v>
      </c>
      <c r="H39" s="185"/>
      <c r="I39" s="183"/>
      <c r="J39" s="185">
        <f>D39+F39+H39</f>
        <v>13</v>
      </c>
      <c r="K39" s="187">
        <f>E39+G39+I39</f>
        <v>42</v>
      </c>
      <c r="L39" s="181">
        <v>0</v>
      </c>
      <c r="M39" s="183">
        <v>2</v>
      </c>
      <c r="N39" s="181">
        <v>0</v>
      </c>
      <c r="O39" s="183">
        <v>1</v>
      </c>
    </row>
    <row r="40" spans="1:15" ht="15.75">
      <c r="A40" s="176"/>
      <c r="B40" s="13"/>
      <c r="C40" s="14"/>
      <c r="D40" s="178"/>
      <c r="E40" s="180"/>
      <c r="F40" s="178"/>
      <c r="G40" s="180"/>
      <c r="H40" s="186"/>
      <c r="I40" s="184"/>
      <c r="J40" s="186"/>
      <c r="K40" s="188"/>
      <c r="L40" s="182"/>
      <c r="M40" s="184"/>
      <c r="N40" s="182"/>
      <c r="O40" s="184"/>
    </row>
    <row r="41" spans="1:15" ht="15.75">
      <c r="A41" s="176" t="s">
        <v>10</v>
      </c>
      <c r="B41" s="13" t="s">
        <v>71</v>
      </c>
      <c r="C41" s="14" t="s">
        <v>110</v>
      </c>
      <c r="D41" s="177">
        <v>21</v>
      </c>
      <c r="E41" s="179">
        <v>19</v>
      </c>
      <c r="F41" s="177">
        <v>21</v>
      </c>
      <c r="G41" s="179">
        <v>13</v>
      </c>
      <c r="H41" s="185"/>
      <c r="I41" s="183"/>
      <c r="J41" s="185">
        <f>D41+F41+H41</f>
        <v>42</v>
      </c>
      <c r="K41" s="187">
        <f>E41+G41+I41</f>
        <v>32</v>
      </c>
      <c r="L41" s="181">
        <v>2</v>
      </c>
      <c r="M41" s="183">
        <v>0</v>
      </c>
      <c r="N41" s="181">
        <v>1</v>
      </c>
      <c r="O41" s="183">
        <v>0</v>
      </c>
    </row>
    <row r="42" spans="1:15" ht="16.5" thickBot="1">
      <c r="A42" s="176"/>
      <c r="B42" s="22" t="s">
        <v>123</v>
      </c>
      <c r="C42" s="23" t="s">
        <v>91</v>
      </c>
      <c r="D42" s="189"/>
      <c r="E42" s="190"/>
      <c r="F42" s="189"/>
      <c r="G42" s="190"/>
      <c r="H42" s="195"/>
      <c r="I42" s="191"/>
      <c r="J42" s="195"/>
      <c r="K42" s="196"/>
      <c r="L42" s="158"/>
      <c r="M42" s="191"/>
      <c r="N42" s="158"/>
      <c r="O42" s="191"/>
    </row>
    <row r="43" spans="1:15" ht="19.5" thickBot="1">
      <c r="A43" s="24" t="s">
        <v>11</v>
      </c>
      <c r="B43" s="192" t="s">
        <v>34</v>
      </c>
      <c r="C43" s="192"/>
      <c r="D43" s="192"/>
      <c r="E43" s="192"/>
      <c r="F43" s="192"/>
      <c r="G43" s="193"/>
      <c r="H43" s="194"/>
      <c r="I43" s="194"/>
      <c r="J43" s="25">
        <f>SUM(J35:J42)</f>
        <v>160</v>
      </c>
      <c r="K43" s="30">
        <f>SUM(K35:K42)</f>
        <v>150</v>
      </c>
      <c r="L43" s="26">
        <v>6</v>
      </c>
      <c r="M43" s="27">
        <v>4</v>
      </c>
      <c r="N43" s="70">
        <v>3</v>
      </c>
      <c r="O43" s="71">
        <v>2</v>
      </c>
    </row>
    <row r="44" ht="15.75" thickBot="1"/>
    <row r="45" spans="1:15" ht="18" customHeight="1" thickBot="1">
      <c r="A45" s="40"/>
      <c r="B45" s="1"/>
      <c r="C45" s="2"/>
      <c r="D45" s="170" t="s">
        <v>1</v>
      </c>
      <c r="E45" s="171"/>
      <c r="F45" s="170" t="s">
        <v>2</v>
      </c>
      <c r="G45" s="171"/>
      <c r="H45" s="172" t="s">
        <v>13</v>
      </c>
      <c r="I45" s="173"/>
      <c r="J45" s="174" t="s">
        <v>4</v>
      </c>
      <c r="K45" s="175"/>
      <c r="L45" s="170" t="s">
        <v>3</v>
      </c>
      <c r="M45" s="171"/>
      <c r="N45" s="3" t="s">
        <v>5</v>
      </c>
      <c r="O45" s="34"/>
    </row>
    <row r="46" spans="1:15" ht="15.75">
      <c r="A46" s="4" t="s">
        <v>66</v>
      </c>
      <c r="B46" s="5"/>
      <c r="C46" s="6"/>
      <c r="D46" s="7"/>
      <c r="E46" s="8"/>
      <c r="F46" s="7"/>
      <c r="G46" s="8"/>
      <c r="H46" s="10"/>
      <c r="I46" s="9"/>
      <c r="J46" s="10">
        <f aca="true" t="shared" si="4" ref="J46:K48">D46+F46+H46</f>
        <v>0</v>
      </c>
      <c r="K46" s="11">
        <f t="shared" si="4"/>
        <v>0</v>
      </c>
      <c r="L46" s="12"/>
      <c r="M46" s="9"/>
      <c r="N46" s="12"/>
      <c r="O46" s="37"/>
    </row>
    <row r="47" spans="1:15" ht="15.75">
      <c r="A47" s="67" t="s">
        <v>67</v>
      </c>
      <c r="B47" s="13"/>
      <c r="C47" s="14"/>
      <c r="D47" s="15"/>
      <c r="E47" s="16"/>
      <c r="F47" s="15"/>
      <c r="G47" s="16"/>
      <c r="H47" s="18"/>
      <c r="I47" s="17"/>
      <c r="J47" s="18">
        <f t="shared" si="4"/>
        <v>0</v>
      </c>
      <c r="K47" s="19">
        <f t="shared" si="4"/>
        <v>0</v>
      </c>
      <c r="L47" s="20"/>
      <c r="M47" s="17"/>
      <c r="N47" s="20"/>
      <c r="O47" s="17"/>
    </row>
    <row r="48" spans="1:15" ht="15.75">
      <c r="A48" s="176" t="s">
        <v>68</v>
      </c>
      <c r="B48" s="13"/>
      <c r="C48" s="14"/>
      <c r="D48" s="177"/>
      <c r="E48" s="179"/>
      <c r="F48" s="177"/>
      <c r="G48" s="179"/>
      <c r="H48" s="185"/>
      <c r="I48" s="183"/>
      <c r="J48" s="185">
        <f t="shared" si="4"/>
        <v>0</v>
      </c>
      <c r="K48" s="187">
        <f t="shared" si="4"/>
        <v>0</v>
      </c>
      <c r="L48" s="181"/>
      <c r="M48" s="183"/>
      <c r="N48" s="181"/>
      <c r="O48" s="183"/>
    </row>
    <row r="49" spans="1:15" ht="15.75">
      <c r="A49" s="176"/>
      <c r="B49" s="13"/>
      <c r="C49" s="14"/>
      <c r="D49" s="178"/>
      <c r="E49" s="180"/>
      <c r="F49" s="178"/>
      <c r="G49" s="180"/>
      <c r="H49" s="186"/>
      <c r="I49" s="184"/>
      <c r="J49" s="186"/>
      <c r="K49" s="188"/>
      <c r="L49" s="182"/>
      <c r="M49" s="184"/>
      <c r="N49" s="182"/>
      <c r="O49" s="184"/>
    </row>
    <row r="50" spans="1:15" ht="15.75">
      <c r="A50" s="176" t="s">
        <v>65</v>
      </c>
      <c r="B50" s="13"/>
      <c r="C50" s="14"/>
      <c r="D50" s="177"/>
      <c r="E50" s="179"/>
      <c r="F50" s="177"/>
      <c r="G50" s="179"/>
      <c r="H50" s="185"/>
      <c r="I50" s="183"/>
      <c r="J50" s="185">
        <f>D50+F50+H50</f>
        <v>0</v>
      </c>
      <c r="K50" s="187">
        <f>E50+G50+I50</f>
        <v>0</v>
      </c>
      <c r="L50" s="181"/>
      <c r="M50" s="183"/>
      <c r="N50" s="181"/>
      <c r="O50" s="183"/>
    </row>
    <row r="51" spans="1:15" ht="15.75">
      <c r="A51" s="176"/>
      <c r="B51" s="13"/>
      <c r="C51" s="14"/>
      <c r="D51" s="178"/>
      <c r="E51" s="180"/>
      <c r="F51" s="178"/>
      <c r="G51" s="180"/>
      <c r="H51" s="186"/>
      <c r="I51" s="184"/>
      <c r="J51" s="186"/>
      <c r="K51" s="188"/>
      <c r="L51" s="182"/>
      <c r="M51" s="184"/>
      <c r="N51" s="182"/>
      <c r="O51" s="184"/>
    </row>
    <row r="52" spans="1:15" ht="15.75">
      <c r="A52" s="176" t="s">
        <v>10</v>
      </c>
      <c r="B52" s="13"/>
      <c r="C52" s="14"/>
      <c r="D52" s="177"/>
      <c r="E52" s="179"/>
      <c r="F52" s="177"/>
      <c r="G52" s="179"/>
      <c r="H52" s="185"/>
      <c r="I52" s="183"/>
      <c r="J52" s="185">
        <f>D52+F52+H52</f>
        <v>0</v>
      </c>
      <c r="K52" s="187">
        <f>E52+G52+I52</f>
        <v>0</v>
      </c>
      <c r="L52" s="181"/>
      <c r="M52" s="183"/>
      <c r="N52" s="181"/>
      <c r="O52" s="183"/>
    </row>
    <row r="53" spans="1:15" ht="16.5" thickBot="1">
      <c r="A53" s="176"/>
      <c r="B53" s="22"/>
      <c r="C53" s="23"/>
      <c r="D53" s="189"/>
      <c r="E53" s="190"/>
      <c r="F53" s="189"/>
      <c r="G53" s="190"/>
      <c r="H53" s="195"/>
      <c r="I53" s="191"/>
      <c r="J53" s="195"/>
      <c r="K53" s="196"/>
      <c r="L53" s="158"/>
      <c r="M53" s="191"/>
      <c r="N53" s="158"/>
      <c r="O53" s="191"/>
    </row>
    <row r="54" spans="1:15" ht="19.5" thickBot="1">
      <c r="A54" s="24" t="s">
        <v>11</v>
      </c>
      <c r="B54" s="192"/>
      <c r="C54" s="192"/>
      <c r="D54" s="192"/>
      <c r="E54" s="192"/>
      <c r="F54" s="192"/>
      <c r="G54" s="193"/>
      <c r="H54" s="194"/>
      <c r="I54" s="194"/>
      <c r="J54" s="25">
        <f>SUM(J46:J53)</f>
        <v>0</v>
      </c>
      <c r="K54" s="30">
        <f>SUM(K46:K53)</f>
        <v>0</v>
      </c>
      <c r="L54" s="26"/>
      <c r="M54" s="27"/>
      <c r="N54" s="26"/>
      <c r="O54" s="27"/>
    </row>
  </sheetData>
  <sheetProtection/>
  <mergeCells count="230">
    <mergeCell ref="D1:E1"/>
    <mergeCell ref="F1:G1"/>
    <mergeCell ref="H1:I1"/>
    <mergeCell ref="J1:K1"/>
    <mergeCell ref="L1:M1"/>
    <mergeCell ref="A4:A5"/>
    <mergeCell ref="D4:D5"/>
    <mergeCell ref="E4:E5"/>
    <mergeCell ref="F4:F5"/>
    <mergeCell ref="G4:G5"/>
    <mergeCell ref="N4:N5"/>
    <mergeCell ref="O4:O5"/>
    <mergeCell ref="A6:A7"/>
    <mergeCell ref="D6:D7"/>
    <mergeCell ref="E6:E7"/>
    <mergeCell ref="F6:F7"/>
    <mergeCell ref="G6:G7"/>
    <mergeCell ref="H6:H7"/>
    <mergeCell ref="I6:I7"/>
    <mergeCell ref="J6:J7"/>
    <mergeCell ref="H4:H5"/>
    <mergeCell ref="I4:I5"/>
    <mergeCell ref="J4:J5"/>
    <mergeCell ref="K4:K5"/>
    <mergeCell ref="L4:L5"/>
    <mergeCell ref="M4:M5"/>
    <mergeCell ref="K6:K7"/>
    <mergeCell ref="L6:L7"/>
    <mergeCell ref="M6:M7"/>
    <mergeCell ref="N6:N7"/>
    <mergeCell ref="O6:O7"/>
    <mergeCell ref="A8:A9"/>
    <mergeCell ref="D8:D9"/>
    <mergeCell ref="E8:E9"/>
    <mergeCell ref="F8:F9"/>
    <mergeCell ref="G8:G9"/>
    <mergeCell ref="N8:N9"/>
    <mergeCell ref="O8:O9"/>
    <mergeCell ref="B10:G10"/>
    <mergeCell ref="H10:I10"/>
    <mergeCell ref="D12:E12"/>
    <mergeCell ref="F12:G12"/>
    <mergeCell ref="H12:I12"/>
    <mergeCell ref="J12:K12"/>
    <mergeCell ref="L12:M12"/>
    <mergeCell ref="H8:H9"/>
    <mergeCell ref="I8:I9"/>
    <mergeCell ref="J8:J9"/>
    <mergeCell ref="K8:K9"/>
    <mergeCell ref="L8:L9"/>
    <mergeCell ref="M8:M9"/>
    <mergeCell ref="O15:O16"/>
    <mergeCell ref="A17:A18"/>
    <mergeCell ref="D17:D18"/>
    <mergeCell ref="E17:E18"/>
    <mergeCell ref="F17:F18"/>
    <mergeCell ref="G17:G18"/>
    <mergeCell ref="H17:H18"/>
    <mergeCell ref="I17:I18"/>
    <mergeCell ref="J17:J18"/>
    <mergeCell ref="K17:K18"/>
    <mergeCell ref="I15:I16"/>
    <mergeCell ref="J15:J16"/>
    <mergeCell ref="K15:K16"/>
    <mergeCell ref="L15:L16"/>
    <mergeCell ref="M15:M16"/>
    <mergeCell ref="N15:N16"/>
    <mergeCell ref="A15:A16"/>
    <mergeCell ref="D15:D16"/>
    <mergeCell ref="E15:E16"/>
    <mergeCell ref="F15:F16"/>
    <mergeCell ref="G15:G16"/>
    <mergeCell ref="H15:H16"/>
    <mergeCell ref="L17:L18"/>
    <mergeCell ref="M17:M18"/>
    <mergeCell ref="N17:N18"/>
    <mergeCell ref="O17:O18"/>
    <mergeCell ref="A19:A20"/>
    <mergeCell ref="D19:D20"/>
    <mergeCell ref="E19:E20"/>
    <mergeCell ref="F19:F20"/>
    <mergeCell ref="G19:G20"/>
    <mergeCell ref="H19:H20"/>
    <mergeCell ref="O19:O20"/>
    <mergeCell ref="N19:N20"/>
    <mergeCell ref="B21:G21"/>
    <mergeCell ref="H21:I21"/>
    <mergeCell ref="D23:E23"/>
    <mergeCell ref="F23:G23"/>
    <mergeCell ref="H23:I23"/>
    <mergeCell ref="J23:K23"/>
    <mergeCell ref="L23:M23"/>
    <mergeCell ref="I19:I20"/>
    <mergeCell ref="J19:J20"/>
    <mergeCell ref="K19:K20"/>
    <mergeCell ref="L19:L20"/>
    <mergeCell ref="M19:M20"/>
    <mergeCell ref="O26:O27"/>
    <mergeCell ref="A28:A29"/>
    <mergeCell ref="D28:D29"/>
    <mergeCell ref="E28:E29"/>
    <mergeCell ref="F28:F29"/>
    <mergeCell ref="G28:G29"/>
    <mergeCell ref="H28:H29"/>
    <mergeCell ref="I28:I29"/>
    <mergeCell ref="J28:J29"/>
    <mergeCell ref="K28:K29"/>
    <mergeCell ref="I26:I27"/>
    <mergeCell ref="J26:J27"/>
    <mergeCell ref="K26:K27"/>
    <mergeCell ref="L26:L27"/>
    <mergeCell ref="M26:M27"/>
    <mergeCell ref="N26:N27"/>
    <mergeCell ref="A26:A27"/>
    <mergeCell ref="D26:D27"/>
    <mergeCell ref="E26:E27"/>
    <mergeCell ref="F26:F27"/>
    <mergeCell ref="G26:G27"/>
    <mergeCell ref="H26:H27"/>
    <mergeCell ref="L28:L29"/>
    <mergeCell ref="M28:M29"/>
    <mergeCell ref="N28:N29"/>
    <mergeCell ref="O28:O29"/>
    <mergeCell ref="A30:A31"/>
    <mergeCell ref="D30:D31"/>
    <mergeCell ref="E30:E31"/>
    <mergeCell ref="F30:F31"/>
    <mergeCell ref="G30:G31"/>
    <mergeCell ref="H30:H31"/>
    <mergeCell ref="O30:O31"/>
    <mergeCell ref="N30:N31"/>
    <mergeCell ref="B32:G32"/>
    <mergeCell ref="H32:I32"/>
    <mergeCell ref="D34:E34"/>
    <mergeCell ref="F34:G34"/>
    <mergeCell ref="H34:I34"/>
    <mergeCell ref="J34:K34"/>
    <mergeCell ref="L34:M34"/>
    <mergeCell ref="I30:I31"/>
    <mergeCell ref="J30:J31"/>
    <mergeCell ref="K30:K31"/>
    <mergeCell ref="L30:L31"/>
    <mergeCell ref="M30:M31"/>
    <mergeCell ref="O37:O38"/>
    <mergeCell ref="A39:A40"/>
    <mergeCell ref="D39:D40"/>
    <mergeCell ref="E39:E40"/>
    <mergeCell ref="F39:F40"/>
    <mergeCell ref="G39:G40"/>
    <mergeCell ref="H39:H40"/>
    <mergeCell ref="I39:I40"/>
    <mergeCell ref="J39:J40"/>
    <mergeCell ref="K39:K40"/>
    <mergeCell ref="I37:I38"/>
    <mergeCell ref="J37:J38"/>
    <mergeCell ref="K37:K38"/>
    <mergeCell ref="L37:L38"/>
    <mergeCell ref="M37:M38"/>
    <mergeCell ref="N37:N38"/>
    <mergeCell ref="A37:A38"/>
    <mergeCell ref="D37:D38"/>
    <mergeCell ref="E37:E38"/>
    <mergeCell ref="F37:F38"/>
    <mergeCell ref="G37:G38"/>
    <mergeCell ref="H37:H38"/>
    <mergeCell ref="L39:L40"/>
    <mergeCell ref="M39:M40"/>
    <mergeCell ref="I41:I42"/>
    <mergeCell ref="J41:J42"/>
    <mergeCell ref="K41:K42"/>
    <mergeCell ref="L41:L42"/>
    <mergeCell ref="M41:M42"/>
    <mergeCell ref="N39:N40"/>
    <mergeCell ref="O39:O40"/>
    <mergeCell ref="A41:A42"/>
    <mergeCell ref="D41:D42"/>
    <mergeCell ref="E41:E42"/>
    <mergeCell ref="F41:F42"/>
    <mergeCell ref="G41:G42"/>
    <mergeCell ref="H41:H42"/>
    <mergeCell ref="O41:O42"/>
    <mergeCell ref="N41:N42"/>
    <mergeCell ref="A48:A49"/>
    <mergeCell ref="D48:D49"/>
    <mergeCell ref="E48:E49"/>
    <mergeCell ref="F48:F49"/>
    <mergeCell ref="G48:G49"/>
    <mergeCell ref="H48:H49"/>
    <mergeCell ref="L50:L51"/>
    <mergeCell ref="M50:M51"/>
    <mergeCell ref="B43:G43"/>
    <mergeCell ref="H43:I43"/>
    <mergeCell ref="D45:E45"/>
    <mergeCell ref="F45:G45"/>
    <mergeCell ref="H45:I45"/>
    <mergeCell ref="J45:K45"/>
    <mergeCell ref="L45:M45"/>
    <mergeCell ref="O50:O51"/>
    <mergeCell ref="A52:A53"/>
    <mergeCell ref="D52:D53"/>
    <mergeCell ref="E52:E53"/>
    <mergeCell ref="F52:F53"/>
    <mergeCell ref="G52:G53"/>
    <mergeCell ref="H52:H53"/>
    <mergeCell ref="O52:O53"/>
    <mergeCell ref="O48:O49"/>
    <mergeCell ref="A50:A51"/>
    <mergeCell ref="D50:D51"/>
    <mergeCell ref="E50:E51"/>
    <mergeCell ref="F50:F51"/>
    <mergeCell ref="G50:G51"/>
    <mergeCell ref="H50:H51"/>
    <mergeCell ref="I50:I51"/>
    <mergeCell ref="J50:J51"/>
    <mergeCell ref="K50:K51"/>
    <mergeCell ref="I48:I49"/>
    <mergeCell ref="J48:J49"/>
    <mergeCell ref="K48:K49"/>
    <mergeCell ref="L48:L49"/>
    <mergeCell ref="M48:M49"/>
    <mergeCell ref="N48:N49"/>
    <mergeCell ref="B54:G54"/>
    <mergeCell ref="H54:I54"/>
    <mergeCell ref="I52:I53"/>
    <mergeCell ref="J52:J53"/>
    <mergeCell ref="K52:K53"/>
    <mergeCell ref="L52:L53"/>
    <mergeCell ref="M52:M53"/>
    <mergeCell ref="N52:N53"/>
    <mergeCell ref="N50:N51"/>
  </mergeCells>
  <printOptions/>
  <pageMargins left="0.37" right="0.21" top="0.54" bottom="0.787401575" header="0.3" footer="0.3"/>
  <pageSetup horizontalDpi="300" verticalDpi="300" orientation="portrait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54"/>
  <sheetViews>
    <sheetView zoomScalePageLayoutView="0" workbookViewId="0" topLeftCell="A1">
      <selection activeCell="P21" sqref="P21"/>
    </sheetView>
  </sheetViews>
  <sheetFormatPr defaultColWidth="8.8515625" defaultRowHeight="15"/>
  <cols>
    <col min="1" max="1" width="16.421875" style="0" customWidth="1"/>
    <col min="2" max="2" width="21.28125" style="0" customWidth="1"/>
    <col min="3" max="3" width="21.140625" style="0" customWidth="1"/>
    <col min="4" max="7" width="4.28125" style="0" customWidth="1"/>
    <col min="8" max="8" width="4.421875" style="0" customWidth="1"/>
    <col min="9" max="9" width="4.28125" style="0" customWidth="1"/>
    <col min="10" max="11" width="5.421875" style="0" customWidth="1"/>
    <col min="12" max="13" width="4.28125" style="0" customWidth="1"/>
    <col min="14" max="15" width="4.7109375" style="0" customWidth="1"/>
  </cols>
  <sheetData>
    <row r="1" spans="1:15" ht="21" customHeight="1" thickBot="1">
      <c r="A1" s="65" t="s">
        <v>156</v>
      </c>
      <c r="B1" s="2" t="s">
        <v>39</v>
      </c>
      <c r="C1" s="2" t="s">
        <v>33</v>
      </c>
      <c r="D1" s="170" t="s">
        <v>1</v>
      </c>
      <c r="E1" s="171"/>
      <c r="F1" s="170" t="s">
        <v>2</v>
      </c>
      <c r="G1" s="171"/>
      <c r="H1" s="172" t="s">
        <v>13</v>
      </c>
      <c r="I1" s="173"/>
      <c r="J1" s="174" t="s">
        <v>4</v>
      </c>
      <c r="K1" s="175"/>
      <c r="L1" s="170" t="s">
        <v>3</v>
      </c>
      <c r="M1" s="171"/>
      <c r="N1" s="3" t="s">
        <v>5</v>
      </c>
      <c r="O1" s="34"/>
    </row>
    <row r="2" spans="1:27" ht="15.75">
      <c r="A2" s="4" t="s">
        <v>66</v>
      </c>
      <c r="B2" s="5" t="s">
        <v>105</v>
      </c>
      <c r="C2" s="6" t="s">
        <v>124</v>
      </c>
      <c r="D2" s="7">
        <v>21</v>
      </c>
      <c r="E2" s="8">
        <v>3</v>
      </c>
      <c r="F2" s="7">
        <v>21</v>
      </c>
      <c r="G2" s="8">
        <v>3</v>
      </c>
      <c r="H2" s="10"/>
      <c r="I2" s="9"/>
      <c r="J2" s="10">
        <f aca="true" t="shared" si="0" ref="J2:K4">D2+F2+H2</f>
        <v>42</v>
      </c>
      <c r="K2" s="11">
        <f t="shared" si="0"/>
        <v>6</v>
      </c>
      <c r="L2" s="12">
        <v>2</v>
      </c>
      <c r="M2" s="9">
        <v>0</v>
      </c>
      <c r="N2" s="12">
        <v>1</v>
      </c>
      <c r="O2" s="37">
        <v>0</v>
      </c>
      <c r="AA2" t="s">
        <v>40</v>
      </c>
    </row>
    <row r="3" spans="1:15" ht="15.75">
      <c r="A3" s="67" t="s">
        <v>67</v>
      </c>
      <c r="B3" s="13" t="s">
        <v>84</v>
      </c>
      <c r="C3" s="14" t="s">
        <v>78</v>
      </c>
      <c r="D3" s="15">
        <v>11</v>
      </c>
      <c r="E3" s="16">
        <v>21</v>
      </c>
      <c r="F3" s="15">
        <v>14</v>
      </c>
      <c r="G3" s="16">
        <v>21</v>
      </c>
      <c r="H3" s="18"/>
      <c r="I3" s="17"/>
      <c r="J3" s="18">
        <f t="shared" si="0"/>
        <v>25</v>
      </c>
      <c r="K3" s="19">
        <f t="shared" si="0"/>
        <v>42</v>
      </c>
      <c r="L3" s="20">
        <v>0</v>
      </c>
      <c r="M3" s="17">
        <v>2</v>
      </c>
      <c r="N3" s="20">
        <v>0</v>
      </c>
      <c r="O3" s="17">
        <v>1</v>
      </c>
    </row>
    <row r="4" spans="1:15" ht="15.75">
      <c r="A4" s="176" t="s">
        <v>68</v>
      </c>
      <c r="B4" s="13"/>
      <c r="C4" s="14" t="s">
        <v>99</v>
      </c>
      <c r="D4" s="177">
        <v>0</v>
      </c>
      <c r="E4" s="179">
        <v>21</v>
      </c>
      <c r="F4" s="177">
        <v>0</v>
      </c>
      <c r="G4" s="179">
        <v>21</v>
      </c>
      <c r="H4" s="185"/>
      <c r="I4" s="183"/>
      <c r="J4" s="185">
        <f t="shared" si="0"/>
        <v>0</v>
      </c>
      <c r="K4" s="187">
        <f t="shared" si="0"/>
        <v>42</v>
      </c>
      <c r="L4" s="181">
        <v>0</v>
      </c>
      <c r="M4" s="183">
        <v>2</v>
      </c>
      <c r="N4" s="181">
        <v>0</v>
      </c>
      <c r="O4" s="183">
        <v>1</v>
      </c>
    </row>
    <row r="5" spans="1:15" ht="15.75">
      <c r="A5" s="176"/>
      <c r="B5" s="13"/>
      <c r="C5" s="14"/>
      <c r="D5" s="178"/>
      <c r="E5" s="180"/>
      <c r="F5" s="178"/>
      <c r="G5" s="180"/>
      <c r="H5" s="186"/>
      <c r="I5" s="184"/>
      <c r="J5" s="186"/>
      <c r="K5" s="188"/>
      <c r="L5" s="182"/>
      <c r="M5" s="184"/>
      <c r="N5" s="182"/>
      <c r="O5" s="184"/>
    </row>
    <row r="6" spans="1:15" ht="15.75">
      <c r="A6" s="176" t="s">
        <v>65</v>
      </c>
      <c r="B6" s="13" t="s">
        <v>115</v>
      </c>
      <c r="C6" s="14" t="s">
        <v>101</v>
      </c>
      <c r="D6" s="177">
        <v>1</v>
      </c>
      <c r="E6" s="179">
        <v>21</v>
      </c>
      <c r="F6" s="177">
        <v>2</v>
      </c>
      <c r="G6" s="179">
        <v>21</v>
      </c>
      <c r="H6" s="185"/>
      <c r="I6" s="183"/>
      <c r="J6" s="185">
        <f>D6+F6+H6</f>
        <v>3</v>
      </c>
      <c r="K6" s="187">
        <f>E6+G6+I6</f>
        <v>42</v>
      </c>
      <c r="L6" s="181">
        <v>0</v>
      </c>
      <c r="M6" s="183">
        <v>2</v>
      </c>
      <c r="N6" s="181">
        <v>0</v>
      </c>
      <c r="O6" s="183">
        <v>1</v>
      </c>
    </row>
    <row r="7" spans="1:15" ht="15.75">
      <c r="A7" s="176"/>
      <c r="B7" s="13"/>
      <c r="C7" s="14"/>
      <c r="D7" s="178"/>
      <c r="E7" s="180"/>
      <c r="F7" s="178"/>
      <c r="G7" s="180"/>
      <c r="H7" s="186"/>
      <c r="I7" s="184"/>
      <c r="J7" s="186"/>
      <c r="K7" s="188"/>
      <c r="L7" s="182"/>
      <c r="M7" s="184"/>
      <c r="N7" s="182"/>
      <c r="O7" s="184"/>
    </row>
    <row r="8" spans="1:15" ht="15.75">
      <c r="A8" s="176" t="s">
        <v>10</v>
      </c>
      <c r="B8" s="13" t="s">
        <v>105</v>
      </c>
      <c r="C8" s="14" t="s">
        <v>124</v>
      </c>
      <c r="D8" s="177">
        <v>21</v>
      </c>
      <c r="E8" s="179">
        <v>11</v>
      </c>
      <c r="F8" s="177">
        <v>21</v>
      </c>
      <c r="G8" s="179">
        <v>7</v>
      </c>
      <c r="H8" s="185"/>
      <c r="I8" s="183"/>
      <c r="J8" s="185">
        <f>D8+F8+H8</f>
        <v>42</v>
      </c>
      <c r="K8" s="187">
        <f>E8+G8+I8</f>
        <v>18</v>
      </c>
      <c r="L8" s="181">
        <v>2</v>
      </c>
      <c r="M8" s="183">
        <v>0</v>
      </c>
      <c r="N8" s="181">
        <v>1</v>
      </c>
      <c r="O8" s="183">
        <v>0</v>
      </c>
    </row>
    <row r="9" spans="1:15" ht="16.5" thickBot="1">
      <c r="A9" s="176"/>
      <c r="B9" s="22" t="s">
        <v>84</v>
      </c>
      <c r="C9" s="23" t="s">
        <v>101</v>
      </c>
      <c r="D9" s="189"/>
      <c r="E9" s="190"/>
      <c r="F9" s="189"/>
      <c r="G9" s="190"/>
      <c r="H9" s="195"/>
      <c r="I9" s="191"/>
      <c r="J9" s="195"/>
      <c r="K9" s="196"/>
      <c r="L9" s="158"/>
      <c r="M9" s="191"/>
      <c r="N9" s="158"/>
      <c r="O9" s="191"/>
    </row>
    <row r="10" spans="1:15" ht="21.75" customHeight="1" thickBot="1">
      <c r="A10" s="24" t="s">
        <v>11</v>
      </c>
      <c r="B10" s="192" t="s">
        <v>148</v>
      </c>
      <c r="C10" s="192"/>
      <c r="D10" s="192"/>
      <c r="E10" s="192"/>
      <c r="F10" s="192"/>
      <c r="G10" s="193"/>
      <c r="H10" s="194"/>
      <c r="I10" s="194"/>
      <c r="J10" s="25">
        <f>SUM(J2:J9)</f>
        <v>112</v>
      </c>
      <c r="K10" s="30">
        <f>SUM(K2:K9)</f>
        <v>150</v>
      </c>
      <c r="L10" s="26">
        <v>4</v>
      </c>
      <c r="M10" s="27">
        <v>6</v>
      </c>
      <c r="N10" s="70">
        <v>2</v>
      </c>
      <c r="O10" s="71">
        <v>3</v>
      </c>
    </row>
    <row r="11" spans="2:7" ht="16.5" thickBot="1">
      <c r="B11" s="28"/>
      <c r="C11" s="28"/>
      <c r="D11" s="28"/>
      <c r="E11" s="28"/>
      <c r="F11" s="28"/>
      <c r="G11" s="28"/>
    </row>
    <row r="12" spans="1:21" ht="21" customHeight="1" thickBot="1">
      <c r="A12" s="65" t="s">
        <v>156</v>
      </c>
      <c r="B12" s="44" t="s">
        <v>36</v>
      </c>
      <c r="C12" s="44" t="s">
        <v>38</v>
      </c>
      <c r="D12" s="170" t="s">
        <v>1</v>
      </c>
      <c r="E12" s="171"/>
      <c r="F12" s="170" t="s">
        <v>2</v>
      </c>
      <c r="G12" s="171"/>
      <c r="H12" s="172" t="s">
        <v>13</v>
      </c>
      <c r="I12" s="173"/>
      <c r="J12" s="174" t="s">
        <v>4</v>
      </c>
      <c r="K12" s="175"/>
      <c r="L12" s="170" t="s">
        <v>3</v>
      </c>
      <c r="M12" s="171"/>
      <c r="N12" s="3" t="s">
        <v>5</v>
      </c>
      <c r="O12" s="34"/>
      <c r="U12" s="31"/>
    </row>
    <row r="13" spans="1:15" ht="15.75">
      <c r="A13" s="4" t="s">
        <v>66</v>
      </c>
      <c r="B13" s="5" t="s">
        <v>125</v>
      </c>
      <c r="C13" s="6" t="s">
        <v>111</v>
      </c>
      <c r="D13" s="7">
        <v>21</v>
      </c>
      <c r="E13" s="8">
        <v>10</v>
      </c>
      <c r="F13" s="7">
        <v>21</v>
      </c>
      <c r="G13" s="8">
        <v>11</v>
      </c>
      <c r="H13" s="10"/>
      <c r="I13" s="9"/>
      <c r="J13" s="10">
        <f aca="true" t="shared" si="1" ref="J13:K15">D13+F13+H13</f>
        <v>42</v>
      </c>
      <c r="K13" s="11">
        <f t="shared" si="1"/>
        <v>21</v>
      </c>
      <c r="L13" s="12">
        <v>2</v>
      </c>
      <c r="M13" s="9">
        <v>0</v>
      </c>
      <c r="N13" s="12">
        <v>1</v>
      </c>
      <c r="O13" s="37">
        <v>0</v>
      </c>
    </row>
    <row r="14" spans="1:15" ht="15.75">
      <c r="A14" s="67" t="s">
        <v>67</v>
      </c>
      <c r="B14" s="13" t="s">
        <v>90</v>
      </c>
      <c r="C14" s="14" t="s">
        <v>121</v>
      </c>
      <c r="D14" s="15">
        <v>21</v>
      </c>
      <c r="E14" s="16">
        <v>9</v>
      </c>
      <c r="F14" s="15">
        <v>21</v>
      </c>
      <c r="G14" s="16">
        <v>13</v>
      </c>
      <c r="H14" s="18"/>
      <c r="I14" s="17"/>
      <c r="J14" s="18">
        <f t="shared" si="1"/>
        <v>42</v>
      </c>
      <c r="K14" s="19">
        <f t="shared" si="1"/>
        <v>22</v>
      </c>
      <c r="L14" s="20">
        <v>2</v>
      </c>
      <c r="M14" s="17">
        <v>0</v>
      </c>
      <c r="N14" s="20">
        <v>1</v>
      </c>
      <c r="O14" s="17">
        <v>0</v>
      </c>
    </row>
    <row r="15" spans="1:15" ht="15.75">
      <c r="A15" s="176" t="s">
        <v>68</v>
      </c>
      <c r="B15" s="13" t="s">
        <v>85</v>
      </c>
      <c r="C15" s="14" t="s">
        <v>102</v>
      </c>
      <c r="D15" s="177">
        <v>22</v>
      </c>
      <c r="E15" s="179">
        <v>20</v>
      </c>
      <c r="F15" s="177">
        <v>21</v>
      </c>
      <c r="G15" s="179">
        <v>13</v>
      </c>
      <c r="H15" s="185"/>
      <c r="I15" s="183"/>
      <c r="J15" s="185">
        <f t="shared" si="1"/>
        <v>43</v>
      </c>
      <c r="K15" s="187">
        <f t="shared" si="1"/>
        <v>33</v>
      </c>
      <c r="L15" s="181">
        <v>2</v>
      </c>
      <c r="M15" s="183">
        <v>0</v>
      </c>
      <c r="N15" s="181">
        <v>1</v>
      </c>
      <c r="O15" s="183">
        <v>0</v>
      </c>
    </row>
    <row r="16" spans="1:22" ht="15.75">
      <c r="A16" s="176"/>
      <c r="B16" s="13"/>
      <c r="C16" s="14"/>
      <c r="D16" s="178"/>
      <c r="E16" s="180"/>
      <c r="F16" s="178"/>
      <c r="G16" s="180"/>
      <c r="H16" s="186"/>
      <c r="I16" s="184"/>
      <c r="J16" s="186"/>
      <c r="K16" s="188"/>
      <c r="L16" s="182"/>
      <c r="M16" s="184"/>
      <c r="N16" s="182"/>
      <c r="O16" s="184"/>
      <c r="V16" s="31"/>
    </row>
    <row r="17" spans="1:15" ht="15.75">
      <c r="A17" s="176" t="s">
        <v>65</v>
      </c>
      <c r="B17" s="13" t="s">
        <v>113</v>
      </c>
      <c r="C17" s="14" t="s">
        <v>103</v>
      </c>
      <c r="D17" s="177">
        <v>21</v>
      </c>
      <c r="E17" s="179">
        <v>12</v>
      </c>
      <c r="F17" s="177">
        <v>21</v>
      </c>
      <c r="G17" s="179">
        <v>14</v>
      </c>
      <c r="H17" s="185"/>
      <c r="I17" s="183"/>
      <c r="J17" s="185">
        <f>D17+F17+H17</f>
        <v>42</v>
      </c>
      <c r="K17" s="187">
        <f>E17+G17+I17</f>
        <v>26</v>
      </c>
      <c r="L17" s="181">
        <v>2</v>
      </c>
      <c r="M17" s="183">
        <v>0</v>
      </c>
      <c r="N17" s="181">
        <v>1</v>
      </c>
      <c r="O17" s="183">
        <v>0</v>
      </c>
    </row>
    <row r="18" spans="1:15" ht="15.75">
      <c r="A18" s="176"/>
      <c r="B18" s="13"/>
      <c r="C18" s="14"/>
      <c r="D18" s="178"/>
      <c r="E18" s="180"/>
      <c r="F18" s="178"/>
      <c r="G18" s="180"/>
      <c r="H18" s="186"/>
      <c r="I18" s="184"/>
      <c r="J18" s="186"/>
      <c r="K18" s="188"/>
      <c r="L18" s="182"/>
      <c r="M18" s="184"/>
      <c r="N18" s="182"/>
      <c r="O18" s="184"/>
    </row>
    <row r="19" spans="1:15" ht="15.75">
      <c r="A19" s="176" t="s">
        <v>10</v>
      </c>
      <c r="B19" s="13" t="s">
        <v>125</v>
      </c>
      <c r="C19" s="14" t="s">
        <v>111</v>
      </c>
      <c r="D19" s="177">
        <v>21</v>
      </c>
      <c r="E19" s="179">
        <v>10</v>
      </c>
      <c r="F19" s="177">
        <v>21</v>
      </c>
      <c r="G19" s="179">
        <v>13</v>
      </c>
      <c r="H19" s="185"/>
      <c r="I19" s="183"/>
      <c r="J19" s="185">
        <f>D19+F19+H19</f>
        <v>42</v>
      </c>
      <c r="K19" s="187">
        <f>E19+G19+I19</f>
        <v>23</v>
      </c>
      <c r="L19" s="181">
        <v>2</v>
      </c>
      <c r="M19" s="183">
        <v>0</v>
      </c>
      <c r="N19" s="181">
        <v>1</v>
      </c>
      <c r="O19" s="183">
        <v>0</v>
      </c>
    </row>
    <row r="20" spans="1:22" ht="16.5" thickBot="1">
      <c r="A20" s="176"/>
      <c r="B20" s="22" t="s">
        <v>87</v>
      </c>
      <c r="C20" s="23" t="s">
        <v>121</v>
      </c>
      <c r="D20" s="189"/>
      <c r="E20" s="190"/>
      <c r="F20" s="189"/>
      <c r="G20" s="190"/>
      <c r="H20" s="195"/>
      <c r="I20" s="191"/>
      <c r="J20" s="195"/>
      <c r="K20" s="196"/>
      <c r="L20" s="158"/>
      <c r="M20" s="191"/>
      <c r="N20" s="158"/>
      <c r="O20" s="191"/>
      <c r="T20" s="29"/>
      <c r="V20" s="31"/>
    </row>
    <row r="21" spans="1:15" ht="19.5" thickBot="1">
      <c r="A21" s="24" t="s">
        <v>11</v>
      </c>
      <c r="B21" s="192" t="s">
        <v>36</v>
      </c>
      <c r="C21" s="192"/>
      <c r="D21" s="192"/>
      <c r="E21" s="192"/>
      <c r="F21" s="192"/>
      <c r="G21" s="193"/>
      <c r="H21" s="194"/>
      <c r="I21" s="194"/>
      <c r="J21" s="25">
        <f>SUM(J13:J20)</f>
        <v>211</v>
      </c>
      <c r="K21" s="30">
        <f>SUM(K13:K20)</f>
        <v>125</v>
      </c>
      <c r="L21" s="26">
        <v>10</v>
      </c>
      <c r="M21" s="27">
        <v>0</v>
      </c>
      <c r="N21" s="70">
        <v>5</v>
      </c>
      <c r="O21" s="71">
        <v>0</v>
      </c>
    </row>
    <row r="22" spans="2:7" ht="16.5" thickBot="1">
      <c r="B22" s="28"/>
      <c r="C22" s="28"/>
      <c r="D22" s="28"/>
      <c r="E22" s="28"/>
      <c r="F22" s="28"/>
      <c r="G22" s="28"/>
    </row>
    <row r="23" spans="1:15" ht="21" customHeight="1" thickBot="1">
      <c r="A23" s="65" t="s">
        <v>156</v>
      </c>
      <c r="B23" s="2" t="s">
        <v>35</v>
      </c>
      <c r="C23" s="2" t="s">
        <v>37</v>
      </c>
      <c r="D23" s="170" t="s">
        <v>1</v>
      </c>
      <c r="E23" s="171"/>
      <c r="F23" s="170" t="s">
        <v>2</v>
      </c>
      <c r="G23" s="171"/>
      <c r="H23" s="172" t="s">
        <v>13</v>
      </c>
      <c r="I23" s="173"/>
      <c r="J23" s="174" t="s">
        <v>4</v>
      </c>
      <c r="K23" s="175"/>
      <c r="L23" s="170" t="s">
        <v>3</v>
      </c>
      <c r="M23" s="171"/>
      <c r="N23" s="3" t="s">
        <v>5</v>
      </c>
      <c r="O23" s="34"/>
    </row>
    <row r="24" spans="1:15" ht="15.75">
      <c r="A24" s="4" t="s">
        <v>66</v>
      </c>
      <c r="B24" s="5" t="s">
        <v>72</v>
      </c>
      <c r="C24" s="6" t="s">
        <v>70</v>
      </c>
      <c r="D24" s="7">
        <v>19</v>
      </c>
      <c r="E24" s="8">
        <v>21</v>
      </c>
      <c r="F24" s="7">
        <v>8</v>
      </c>
      <c r="G24" s="8">
        <v>21</v>
      </c>
      <c r="H24" s="10"/>
      <c r="I24" s="9"/>
      <c r="J24" s="10">
        <f aca="true" t="shared" si="2" ref="J24:K26">D24+F24+H24</f>
        <v>27</v>
      </c>
      <c r="K24" s="11">
        <f t="shared" si="2"/>
        <v>42</v>
      </c>
      <c r="L24" s="12">
        <v>0</v>
      </c>
      <c r="M24" s="9">
        <v>2</v>
      </c>
      <c r="N24" s="12">
        <v>0</v>
      </c>
      <c r="O24" s="37">
        <v>1</v>
      </c>
    </row>
    <row r="25" spans="1:15" ht="15.75">
      <c r="A25" s="67" t="s">
        <v>67</v>
      </c>
      <c r="B25" s="13" t="s">
        <v>74</v>
      </c>
      <c r="C25" s="14" t="s">
        <v>91</v>
      </c>
      <c r="D25" s="15">
        <v>21</v>
      </c>
      <c r="E25" s="16">
        <v>14</v>
      </c>
      <c r="F25" s="15">
        <v>21</v>
      </c>
      <c r="G25" s="16">
        <v>4</v>
      </c>
      <c r="H25" s="18"/>
      <c r="I25" s="17"/>
      <c r="J25" s="18">
        <f t="shared" si="2"/>
        <v>42</v>
      </c>
      <c r="K25" s="19">
        <f t="shared" si="2"/>
        <v>18</v>
      </c>
      <c r="L25" s="20">
        <v>2</v>
      </c>
      <c r="M25" s="17">
        <v>0</v>
      </c>
      <c r="N25" s="20">
        <v>1</v>
      </c>
      <c r="O25" s="17">
        <v>0</v>
      </c>
    </row>
    <row r="26" spans="1:15" ht="15.75">
      <c r="A26" s="176" t="s">
        <v>68</v>
      </c>
      <c r="B26" s="13" t="s">
        <v>93</v>
      </c>
      <c r="C26" s="14" t="s">
        <v>86</v>
      </c>
      <c r="D26" s="177">
        <v>21</v>
      </c>
      <c r="E26" s="179">
        <v>10</v>
      </c>
      <c r="F26" s="177">
        <v>21</v>
      </c>
      <c r="G26" s="179">
        <v>13</v>
      </c>
      <c r="H26" s="185"/>
      <c r="I26" s="183"/>
      <c r="J26" s="185">
        <f t="shared" si="2"/>
        <v>42</v>
      </c>
      <c r="K26" s="187">
        <f t="shared" si="2"/>
        <v>23</v>
      </c>
      <c r="L26" s="181">
        <v>2</v>
      </c>
      <c r="M26" s="183">
        <v>0</v>
      </c>
      <c r="N26" s="181">
        <v>1</v>
      </c>
      <c r="O26" s="183">
        <v>0</v>
      </c>
    </row>
    <row r="27" spans="1:15" ht="15.75">
      <c r="A27" s="176"/>
      <c r="B27" s="13"/>
      <c r="C27" s="14"/>
      <c r="D27" s="178"/>
      <c r="E27" s="180"/>
      <c r="F27" s="178"/>
      <c r="G27" s="180"/>
      <c r="H27" s="186"/>
      <c r="I27" s="184"/>
      <c r="J27" s="186"/>
      <c r="K27" s="188"/>
      <c r="L27" s="182"/>
      <c r="M27" s="184"/>
      <c r="N27" s="182"/>
      <c r="O27" s="184"/>
    </row>
    <row r="28" spans="1:15" ht="15.75">
      <c r="A28" s="176" t="s">
        <v>65</v>
      </c>
      <c r="B28" s="13" t="s">
        <v>95</v>
      </c>
      <c r="C28" s="14" t="s">
        <v>80</v>
      </c>
      <c r="D28" s="177">
        <v>21</v>
      </c>
      <c r="E28" s="179">
        <v>17</v>
      </c>
      <c r="F28" s="177">
        <v>17</v>
      </c>
      <c r="G28" s="179">
        <v>21</v>
      </c>
      <c r="H28" s="185">
        <v>14</v>
      </c>
      <c r="I28" s="183">
        <v>21</v>
      </c>
      <c r="J28" s="185">
        <f>D28+F28+H28</f>
        <v>52</v>
      </c>
      <c r="K28" s="187">
        <f>E28+G28+I28</f>
        <v>59</v>
      </c>
      <c r="L28" s="181">
        <v>1</v>
      </c>
      <c r="M28" s="183">
        <v>2</v>
      </c>
      <c r="N28" s="181">
        <v>0</v>
      </c>
      <c r="O28" s="183">
        <v>1</v>
      </c>
    </row>
    <row r="29" spans="1:15" ht="15.75">
      <c r="A29" s="176"/>
      <c r="B29" s="13"/>
      <c r="C29" s="14"/>
      <c r="D29" s="178"/>
      <c r="E29" s="180"/>
      <c r="F29" s="178"/>
      <c r="G29" s="180"/>
      <c r="H29" s="186"/>
      <c r="I29" s="184"/>
      <c r="J29" s="186"/>
      <c r="K29" s="188"/>
      <c r="L29" s="182"/>
      <c r="M29" s="184"/>
      <c r="N29" s="182"/>
      <c r="O29" s="184"/>
    </row>
    <row r="30" spans="1:15" ht="15.75">
      <c r="A30" s="176" t="s">
        <v>10</v>
      </c>
      <c r="B30" s="13" t="s">
        <v>107</v>
      </c>
      <c r="C30" s="14" t="s">
        <v>70</v>
      </c>
      <c r="D30" s="177">
        <v>14</v>
      </c>
      <c r="E30" s="179">
        <v>21</v>
      </c>
      <c r="F30" s="177">
        <v>14</v>
      </c>
      <c r="G30" s="179">
        <v>21</v>
      </c>
      <c r="H30" s="185"/>
      <c r="I30" s="183"/>
      <c r="J30" s="185">
        <f>D30+F30+H30</f>
        <v>28</v>
      </c>
      <c r="K30" s="187">
        <f>E30+G30+I30</f>
        <v>42</v>
      </c>
      <c r="L30" s="181">
        <v>0</v>
      </c>
      <c r="M30" s="183">
        <v>2</v>
      </c>
      <c r="N30" s="181">
        <v>0</v>
      </c>
      <c r="O30" s="183">
        <v>1</v>
      </c>
    </row>
    <row r="31" spans="1:15" ht="16.5" thickBot="1">
      <c r="A31" s="176"/>
      <c r="B31" s="22" t="s">
        <v>74</v>
      </c>
      <c r="C31" s="23" t="s">
        <v>91</v>
      </c>
      <c r="D31" s="189"/>
      <c r="E31" s="190"/>
      <c r="F31" s="189"/>
      <c r="G31" s="190"/>
      <c r="H31" s="195"/>
      <c r="I31" s="191"/>
      <c r="J31" s="195"/>
      <c r="K31" s="196"/>
      <c r="L31" s="158"/>
      <c r="M31" s="191"/>
      <c r="N31" s="158"/>
      <c r="O31" s="191"/>
    </row>
    <row r="32" spans="1:15" ht="19.5" thickBot="1">
      <c r="A32" s="24" t="s">
        <v>11</v>
      </c>
      <c r="B32" s="192" t="s">
        <v>37</v>
      </c>
      <c r="C32" s="192"/>
      <c r="D32" s="192"/>
      <c r="E32" s="192"/>
      <c r="F32" s="192"/>
      <c r="G32" s="193"/>
      <c r="H32" s="194"/>
      <c r="I32" s="194"/>
      <c r="J32" s="25">
        <f>SUM(J24:J31)</f>
        <v>191</v>
      </c>
      <c r="K32" s="30">
        <f>SUM(K24:K31)</f>
        <v>184</v>
      </c>
      <c r="L32" s="26">
        <v>5</v>
      </c>
      <c r="M32" s="27">
        <v>6</v>
      </c>
      <c r="N32" s="70">
        <v>2</v>
      </c>
      <c r="O32" s="71">
        <v>3</v>
      </c>
    </row>
    <row r="33" spans="1:11" ht="16.5" thickBot="1">
      <c r="A33" s="31"/>
      <c r="B33" s="32"/>
      <c r="C33" s="32"/>
      <c r="D33" s="32"/>
      <c r="E33" s="32"/>
      <c r="F33" s="32"/>
      <c r="G33" s="32"/>
      <c r="H33" s="31"/>
      <c r="I33" s="31"/>
      <c r="J33" s="31"/>
      <c r="K33" s="31"/>
    </row>
    <row r="34" spans="1:15" ht="21" customHeight="1" thickBot="1">
      <c r="A34" s="65" t="s">
        <v>156</v>
      </c>
      <c r="B34" s="44" t="s">
        <v>32</v>
      </c>
      <c r="C34" s="44" t="s">
        <v>34</v>
      </c>
      <c r="D34" s="170" t="s">
        <v>1</v>
      </c>
      <c r="E34" s="171"/>
      <c r="F34" s="170" t="s">
        <v>2</v>
      </c>
      <c r="G34" s="171"/>
      <c r="H34" s="172" t="s">
        <v>13</v>
      </c>
      <c r="I34" s="173"/>
      <c r="J34" s="174" t="s">
        <v>4</v>
      </c>
      <c r="K34" s="175"/>
      <c r="L34" s="170" t="s">
        <v>3</v>
      </c>
      <c r="M34" s="171"/>
      <c r="N34" s="3" t="s">
        <v>5</v>
      </c>
      <c r="O34" s="34"/>
    </row>
    <row r="35" spans="1:15" ht="15.75">
      <c r="A35" s="4" t="s">
        <v>66</v>
      </c>
      <c r="B35" s="5" t="s">
        <v>75</v>
      </c>
      <c r="C35" s="6" t="s">
        <v>71</v>
      </c>
      <c r="D35" s="7">
        <v>2</v>
      </c>
      <c r="E35" s="8">
        <v>21</v>
      </c>
      <c r="F35" s="7">
        <v>10</v>
      </c>
      <c r="G35" s="8">
        <v>21</v>
      </c>
      <c r="H35" s="10"/>
      <c r="I35" s="9"/>
      <c r="J35" s="10">
        <f aca="true" t="shared" si="3" ref="J35:K37">D35+F35+H35</f>
        <v>12</v>
      </c>
      <c r="K35" s="11">
        <f t="shared" si="3"/>
        <v>42</v>
      </c>
      <c r="L35" s="12">
        <v>0</v>
      </c>
      <c r="M35" s="9">
        <v>2</v>
      </c>
      <c r="N35" s="12">
        <v>0</v>
      </c>
      <c r="O35" s="37">
        <v>1</v>
      </c>
    </row>
    <row r="36" spans="1:18" ht="18.75">
      <c r="A36" s="67" t="s">
        <v>67</v>
      </c>
      <c r="B36" s="13" t="s">
        <v>77</v>
      </c>
      <c r="C36" s="14" t="s">
        <v>73</v>
      </c>
      <c r="D36" s="15">
        <v>21</v>
      </c>
      <c r="E36" s="16">
        <v>10</v>
      </c>
      <c r="F36" s="15">
        <v>21</v>
      </c>
      <c r="G36" s="16">
        <v>9</v>
      </c>
      <c r="H36" s="18"/>
      <c r="I36" s="17"/>
      <c r="J36" s="18">
        <f t="shared" si="3"/>
        <v>42</v>
      </c>
      <c r="K36" s="19">
        <f t="shared" si="3"/>
        <v>19</v>
      </c>
      <c r="L36" s="20">
        <v>2</v>
      </c>
      <c r="M36" s="17">
        <v>0</v>
      </c>
      <c r="N36" s="20">
        <v>1</v>
      </c>
      <c r="O36" s="17">
        <v>0</v>
      </c>
      <c r="Q36" s="33"/>
      <c r="R36" s="28"/>
    </row>
    <row r="37" spans="1:15" ht="15.75">
      <c r="A37" s="176" t="s">
        <v>68</v>
      </c>
      <c r="B37" s="13" t="s">
        <v>126</v>
      </c>
      <c r="C37" s="14" t="s">
        <v>92</v>
      </c>
      <c r="D37" s="177">
        <v>5</v>
      </c>
      <c r="E37" s="179">
        <v>21</v>
      </c>
      <c r="F37" s="177">
        <v>6</v>
      </c>
      <c r="G37" s="179">
        <v>21</v>
      </c>
      <c r="H37" s="185"/>
      <c r="I37" s="183"/>
      <c r="J37" s="185">
        <f t="shared" si="3"/>
        <v>11</v>
      </c>
      <c r="K37" s="187">
        <f t="shared" si="3"/>
        <v>42</v>
      </c>
      <c r="L37" s="181">
        <v>0</v>
      </c>
      <c r="M37" s="183">
        <v>2</v>
      </c>
      <c r="N37" s="181">
        <v>0</v>
      </c>
      <c r="O37" s="183">
        <v>1</v>
      </c>
    </row>
    <row r="38" spans="1:15" ht="15.75">
      <c r="A38" s="176"/>
      <c r="B38" s="13"/>
      <c r="C38" s="14"/>
      <c r="D38" s="178"/>
      <c r="E38" s="180"/>
      <c r="F38" s="178"/>
      <c r="G38" s="180"/>
      <c r="H38" s="186"/>
      <c r="I38" s="184"/>
      <c r="J38" s="186"/>
      <c r="K38" s="188"/>
      <c r="L38" s="182"/>
      <c r="M38" s="184"/>
      <c r="N38" s="182"/>
      <c r="O38" s="184"/>
    </row>
    <row r="39" spans="1:15" ht="15.75">
      <c r="A39" s="176" t="s">
        <v>65</v>
      </c>
      <c r="B39" s="13" t="s">
        <v>100</v>
      </c>
      <c r="C39" s="14" t="s">
        <v>117</v>
      </c>
      <c r="D39" s="177">
        <v>21</v>
      </c>
      <c r="E39" s="179">
        <v>10</v>
      </c>
      <c r="F39" s="177">
        <v>21</v>
      </c>
      <c r="G39" s="179">
        <v>7</v>
      </c>
      <c r="H39" s="185"/>
      <c r="I39" s="183"/>
      <c r="J39" s="185">
        <f>D39+F39+H39</f>
        <v>42</v>
      </c>
      <c r="K39" s="187">
        <f>E39+G39+I39</f>
        <v>17</v>
      </c>
      <c r="L39" s="181">
        <v>2</v>
      </c>
      <c r="M39" s="183">
        <v>0</v>
      </c>
      <c r="N39" s="181">
        <v>1</v>
      </c>
      <c r="O39" s="183">
        <v>0</v>
      </c>
    </row>
    <row r="40" spans="1:15" ht="15.75">
      <c r="A40" s="176"/>
      <c r="B40" s="13"/>
      <c r="C40" s="14"/>
      <c r="D40" s="178"/>
      <c r="E40" s="180"/>
      <c r="F40" s="178"/>
      <c r="G40" s="180"/>
      <c r="H40" s="186"/>
      <c r="I40" s="184"/>
      <c r="J40" s="186"/>
      <c r="K40" s="188"/>
      <c r="L40" s="182"/>
      <c r="M40" s="184"/>
      <c r="N40" s="182"/>
      <c r="O40" s="184"/>
    </row>
    <row r="41" spans="1:15" ht="15.75">
      <c r="A41" s="176" t="s">
        <v>10</v>
      </c>
      <c r="B41" s="13" t="s">
        <v>127</v>
      </c>
      <c r="C41" s="14" t="s">
        <v>92</v>
      </c>
      <c r="D41" s="177">
        <v>21</v>
      </c>
      <c r="E41" s="179">
        <v>18</v>
      </c>
      <c r="F41" s="177">
        <v>22</v>
      </c>
      <c r="G41" s="179">
        <v>20</v>
      </c>
      <c r="H41" s="185"/>
      <c r="I41" s="183"/>
      <c r="J41" s="185">
        <f>D41+F41+H41</f>
        <v>43</v>
      </c>
      <c r="K41" s="187">
        <f>E41+G41+I41</f>
        <v>38</v>
      </c>
      <c r="L41" s="181">
        <v>2</v>
      </c>
      <c r="M41" s="183">
        <v>0</v>
      </c>
      <c r="N41" s="181">
        <v>1</v>
      </c>
      <c r="O41" s="183">
        <v>0</v>
      </c>
    </row>
    <row r="42" spans="1:15" ht="16.5" thickBot="1">
      <c r="A42" s="176"/>
      <c r="B42" s="22" t="s">
        <v>77</v>
      </c>
      <c r="C42" s="23" t="s">
        <v>128</v>
      </c>
      <c r="D42" s="189"/>
      <c r="E42" s="190"/>
      <c r="F42" s="189"/>
      <c r="G42" s="190"/>
      <c r="H42" s="195"/>
      <c r="I42" s="191"/>
      <c r="J42" s="195"/>
      <c r="K42" s="196"/>
      <c r="L42" s="158"/>
      <c r="M42" s="191"/>
      <c r="N42" s="158"/>
      <c r="O42" s="191"/>
    </row>
    <row r="43" spans="1:15" ht="19.5" thickBot="1">
      <c r="A43" s="24" t="s">
        <v>11</v>
      </c>
      <c r="B43" s="192" t="s">
        <v>149</v>
      </c>
      <c r="C43" s="192"/>
      <c r="D43" s="192"/>
      <c r="E43" s="192"/>
      <c r="F43" s="192"/>
      <c r="G43" s="193"/>
      <c r="H43" s="194"/>
      <c r="I43" s="194"/>
      <c r="J43" s="25">
        <f>SUM(J35:J42)</f>
        <v>150</v>
      </c>
      <c r="K43" s="30">
        <f>SUM(K35:K42)</f>
        <v>158</v>
      </c>
      <c r="L43" s="26">
        <v>6</v>
      </c>
      <c r="M43" s="27">
        <v>4</v>
      </c>
      <c r="N43" s="70">
        <v>3</v>
      </c>
      <c r="O43" s="71">
        <v>2</v>
      </c>
    </row>
    <row r="44" ht="15.75" thickBot="1"/>
    <row r="45" spans="1:15" ht="18" customHeight="1" thickBot="1">
      <c r="A45" s="40" t="s">
        <v>30</v>
      </c>
      <c r="B45" s="1"/>
      <c r="C45" s="2"/>
      <c r="D45" s="170" t="s">
        <v>1</v>
      </c>
      <c r="E45" s="171"/>
      <c r="F45" s="170" t="s">
        <v>2</v>
      </c>
      <c r="G45" s="171"/>
      <c r="H45" s="172" t="s">
        <v>13</v>
      </c>
      <c r="I45" s="173"/>
      <c r="J45" s="174" t="s">
        <v>4</v>
      </c>
      <c r="K45" s="175"/>
      <c r="L45" s="170" t="s">
        <v>3</v>
      </c>
      <c r="M45" s="171"/>
      <c r="N45" s="3" t="s">
        <v>5</v>
      </c>
      <c r="O45" s="34"/>
    </row>
    <row r="46" spans="1:15" ht="15.75">
      <c r="A46" s="4" t="s">
        <v>66</v>
      </c>
      <c r="B46" s="5"/>
      <c r="C46" s="6"/>
      <c r="D46" s="7"/>
      <c r="E46" s="8"/>
      <c r="F46" s="7"/>
      <c r="G46" s="8"/>
      <c r="H46" s="10"/>
      <c r="I46" s="9"/>
      <c r="J46" s="10">
        <f aca="true" t="shared" si="4" ref="J46:K48">D46+F46+H46</f>
        <v>0</v>
      </c>
      <c r="K46" s="11">
        <f t="shared" si="4"/>
        <v>0</v>
      </c>
      <c r="L46" s="12"/>
      <c r="M46" s="9"/>
      <c r="N46" s="12"/>
      <c r="O46" s="37"/>
    </row>
    <row r="47" spans="1:15" ht="15.75">
      <c r="A47" s="67" t="s">
        <v>67</v>
      </c>
      <c r="B47" s="13"/>
      <c r="C47" s="14"/>
      <c r="D47" s="15"/>
      <c r="E47" s="16"/>
      <c r="F47" s="15"/>
      <c r="G47" s="16"/>
      <c r="H47" s="18"/>
      <c r="I47" s="17"/>
      <c r="J47" s="18">
        <f t="shared" si="4"/>
        <v>0</v>
      </c>
      <c r="K47" s="19">
        <f t="shared" si="4"/>
        <v>0</v>
      </c>
      <c r="L47" s="20"/>
      <c r="M47" s="17"/>
      <c r="N47" s="20"/>
      <c r="O47" s="17"/>
    </row>
    <row r="48" spans="1:15" ht="15.75">
      <c r="A48" s="176" t="s">
        <v>68</v>
      </c>
      <c r="B48" s="13"/>
      <c r="C48" s="14"/>
      <c r="D48" s="177"/>
      <c r="E48" s="179"/>
      <c r="F48" s="177"/>
      <c r="G48" s="179"/>
      <c r="H48" s="185"/>
      <c r="I48" s="183"/>
      <c r="J48" s="185">
        <f t="shared" si="4"/>
        <v>0</v>
      </c>
      <c r="K48" s="187">
        <f t="shared" si="4"/>
        <v>0</v>
      </c>
      <c r="L48" s="181"/>
      <c r="M48" s="183"/>
      <c r="N48" s="181"/>
      <c r="O48" s="183"/>
    </row>
    <row r="49" spans="1:15" ht="15.75">
      <c r="A49" s="176"/>
      <c r="B49" s="13"/>
      <c r="C49" s="14"/>
      <c r="D49" s="178"/>
      <c r="E49" s="180"/>
      <c r="F49" s="178"/>
      <c r="G49" s="180"/>
      <c r="H49" s="186"/>
      <c r="I49" s="184"/>
      <c r="J49" s="186"/>
      <c r="K49" s="188"/>
      <c r="L49" s="182"/>
      <c r="M49" s="184"/>
      <c r="N49" s="182"/>
      <c r="O49" s="184"/>
    </row>
    <row r="50" spans="1:15" ht="15.75">
      <c r="A50" s="176" t="s">
        <v>65</v>
      </c>
      <c r="B50" s="13"/>
      <c r="C50" s="14"/>
      <c r="D50" s="177"/>
      <c r="E50" s="179"/>
      <c r="F50" s="177"/>
      <c r="G50" s="179"/>
      <c r="H50" s="185"/>
      <c r="I50" s="183"/>
      <c r="J50" s="185">
        <f>D50+F50+H50</f>
        <v>0</v>
      </c>
      <c r="K50" s="187">
        <f>E50+G50+I50</f>
        <v>0</v>
      </c>
      <c r="L50" s="181"/>
      <c r="M50" s="183"/>
      <c r="N50" s="181"/>
      <c r="O50" s="183"/>
    </row>
    <row r="51" spans="1:15" ht="15.75">
      <c r="A51" s="176"/>
      <c r="B51" s="13"/>
      <c r="C51" s="14"/>
      <c r="D51" s="178"/>
      <c r="E51" s="180"/>
      <c r="F51" s="178"/>
      <c r="G51" s="180"/>
      <c r="H51" s="186"/>
      <c r="I51" s="184"/>
      <c r="J51" s="186"/>
      <c r="K51" s="188"/>
      <c r="L51" s="182"/>
      <c r="M51" s="184"/>
      <c r="N51" s="182"/>
      <c r="O51" s="184"/>
    </row>
    <row r="52" spans="1:15" ht="15.75">
      <c r="A52" s="176" t="s">
        <v>10</v>
      </c>
      <c r="B52" s="13"/>
      <c r="C52" s="14"/>
      <c r="D52" s="177"/>
      <c r="E52" s="179"/>
      <c r="F52" s="177"/>
      <c r="G52" s="179"/>
      <c r="H52" s="185"/>
      <c r="I52" s="183"/>
      <c r="J52" s="185">
        <f>D52+F52+H52</f>
        <v>0</v>
      </c>
      <c r="K52" s="187">
        <f>E52+G52+I52</f>
        <v>0</v>
      </c>
      <c r="L52" s="181"/>
      <c r="M52" s="183"/>
      <c r="N52" s="181"/>
      <c r="O52" s="183"/>
    </row>
    <row r="53" spans="1:15" ht="16.5" thickBot="1">
      <c r="A53" s="176"/>
      <c r="B53" s="22"/>
      <c r="C53" s="23"/>
      <c r="D53" s="189"/>
      <c r="E53" s="190"/>
      <c r="F53" s="189"/>
      <c r="G53" s="190"/>
      <c r="H53" s="195"/>
      <c r="I53" s="191"/>
      <c r="J53" s="195"/>
      <c r="K53" s="196"/>
      <c r="L53" s="158"/>
      <c r="M53" s="191"/>
      <c r="N53" s="158"/>
      <c r="O53" s="191"/>
    </row>
    <row r="54" spans="1:15" ht="19.5" thickBot="1">
      <c r="A54" s="24" t="s">
        <v>11</v>
      </c>
      <c r="B54" s="192"/>
      <c r="C54" s="192"/>
      <c r="D54" s="192"/>
      <c r="E54" s="192"/>
      <c r="F54" s="192"/>
      <c r="G54" s="193"/>
      <c r="H54" s="194"/>
      <c r="I54" s="194"/>
      <c r="J54" s="25">
        <f>SUM(J46:J53)</f>
        <v>0</v>
      </c>
      <c r="K54" s="30">
        <f>SUM(K46:K53)</f>
        <v>0</v>
      </c>
      <c r="L54" s="26"/>
      <c r="M54" s="27"/>
      <c r="N54" s="26"/>
      <c r="O54" s="27"/>
    </row>
  </sheetData>
  <sheetProtection/>
  <mergeCells count="230">
    <mergeCell ref="D1:E1"/>
    <mergeCell ref="F1:G1"/>
    <mergeCell ref="H1:I1"/>
    <mergeCell ref="J1:K1"/>
    <mergeCell ref="L1:M1"/>
    <mergeCell ref="A4:A5"/>
    <mergeCell ref="D4:D5"/>
    <mergeCell ref="E4:E5"/>
    <mergeCell ref="F4:F5"/>
    <mergeCell ref="G4:G5"/>
    <mergeCell ref="N4:N5"/>
    <mergeCell ref="O4:O5"/>
    <mergeCell ref="A6:A7"/>
    <mergeCell ref="D6:D7"/>
    <mergeCell ref="E6:E7"/>
    <mergeCell ref="F6:F7"/>
    <mergeCell ref="G6:G7"/>
    <mergeCell ref="H6:H7"/>
    <mergeCell ref="I6:I7"/>
    <mergeCell ref="J6:J7"/>
    <mergeCell ref="H4:H5"/>
    <mergeCell ref="I4:I5"/>
    <mergeCell ref="J4:J5"/>
    <mergeCell ref="K4:K5"/>
    <mergeCell ref="L4:L5"/>
    <mergeCell ref="M4:M5"/>
    <mergeCell ref="K6:K7"/>
    <mergeCell ref="L6:L7"/>
    <mergeCell ref="M6:M7"/>
    <mergeCell ref="N6:N7"/>
    <mergeCell ref="O6:O7"/>
    <mergeCell ref="A8:A9"/>
    <mergeCell ref="D8:D9"/>
    <mergeCell ref="E8:E9"/>
    <mergeCell ref="F8:F9"/>
    <mergeCell ref="G8:G9"/>
    <mergeCell ref="N8:N9"/>
    <mergeCell ref="O8:O9"/>
    <mergeCell ref="B10:G10"/>
    <mergeCell ref="H10:I10"/>
    <mergeCell ref="D12:E12"/>
    <mergeCell ref="F12:G12"/>
    <mergeCell ref="H12:I12"/>
    <mergeCell ref="J12:K12"/>
    <mergeCell ref="L12:M12"/>
    <mergeCell ref="H8:H9"/>
    <mergeCell ref="I8:I9"/>
    <mergeCell ref="J8:J9"/>
    <mergeCell ref="K8:K9"/>
    <mergeCell ref="L8:L9"/>
    <mergeCell ref="M8:M9"/>
    <mergeCell ref="O15:O16"/>
    <mergeCell ref="A17:A18"/>
    <mergeCell ref="D17:D18"/>
    <mergeCell ref="E17:E18"/>
    <mergeCell ref="F17:F18"/>
    <mergeCell ref="G17:G18"/>
    <mergeCell ref="H17:H18"/>
    <mergeCell ref="I17:I18"/>
    <mergeCell ref="J17:J18"/>
    <mergeCell ref="K17:K18"/>
    <mergeCell ref="I15:I16"/>
    <mergeCell ref="J15:J16"/>
    <mergeCell ref="K15:K16"/>
    <mergeCell ref="L15:L16"/>
    <mergeCell ref="M15:M16"/>
    <mergeCell ref="N15:N16"/>
    <mergeCell ref="A15:A16"/>
    <mergeCell ref="D15:D16"/>
    <mergeCell ref="E15:E16"/>
    <mergeCell ref="F15:F16"/>
    <mergeCell ref="G15:G16"/>
    <mergeCell ref="H15:H16"/>
    <mergeCell ref="L17:L18"/>
    <mergeCell ref="M17:M18"/>
    <mergeCell ref="N17:N18"/>
    <mergeCell ref="O17:O18"/>
    <mergeCell ref="A19:A20"/>
    <mergeCell ref="D19:D20"/>
    <mergeCell ref="E19:E20"/>
    <mergeCell ref="F19:F20"/>
    <mergeCell ref="G19:G20"/>
    <mergeCell ref="H19:H20"/>
    <mergeCell ref="O19:O20"/>
    <mergeCell ref="N19:N20"/>
    <mergeCell ref="B21:G21"/>
    <mergeCell ref="H21:I21"/>
    <mergeCell ref="D23:E23"/>
    <mergeCell ref="F23:G23"/>
    <mergeCell ref="H23:I23"/>
    <mergeCell ref="J23:K23"/>
    <mergeCell ref="L23:M23"/>
    <mergeCell ref="I19:I20"/>
    <mergeCell ref="J19:J20"/>
    <mergeCell ref="K19:K20"/>
    <mergeCell ref="L19:L20"/>
    <mergeCell ref="M19:M20"/>
    <mergeCell ref="O26:O27"/>
    <mergeCell ref="A28:A29"/>
    <mergeCell ref="D28:D29"/>
    <mergeCell ref="E28:E29"/>
    <mergeCell ref="F28:F29"/>
    <mergeCell ref="G28:G29"/>
    <mergeCell ref="H28:H29"/>
    <mergeCell ref="I28:I29"/>
    <mergeCell ref="J28:J29"/>
    <mergeCell ref="K28:K29"/>
    <mergeCell ref="I26:I27"/>
    <mergeCell ref="J26:J27"/>
    <mergeCell ref="K26:K27"/>
    <mergeCell ref="L26:L27"/>
    <mergeCell ref="M26:M27"/>
    <mergeCell ref="N26:N27"/>
    <mergeCell ref="A26:A27"/>
    <mergeCell ref="D26:D27"/>
    <mergeCell ref="E26:E27"/>
    <mergeCell ref="F26:F27"/>
    <mergeCell ref="G26:G27"/>
    <mergeCell ref="H26:H27"/>
    <mergeCell ref="L28:L29"/>
    <mergeCell ref="M28:M29"/>
    <mergeCell ref="N28:N29"/>
    <mergeCell ref="O28:O29"/>
    <mergeCell ref="A30:A31"/>
    <mergeCell ref="D30:D31"/>
    <mergeCell ref="E30:E31"/>
    <mergeCell ref="F30:F31"/>
    <mergeCell ref="G30:G31"/>
    <mergeCell ref="H30:H31"/>
    <mergeCell ref="O30:O31"/>
    <mergeCell ref="N30:N31"/>
    <mergeCell ref="B32:G32"/>
    <mergeCell ref="H32:I32"/>
    <mergeCell ref="D34:E34"/>
    <mergeCell ref="F34:G34"/>
    <mergeCell ref="H34:I34"/>
    <mergeCell ref="J34:K34"/>
    <mergeCell ref="L34:M34"/>
    <mergeCell ref="I30:I31"/>
    <mergeCell ref="J30:J31"/>
    <mergeCell ref="K30:K31"/>
    <mergeCell ref="L30:L31"/>
    <mergeCell ref="M30:M31"/>
    <mergeCell ref="O37:O38"/>
    <mergeCell ref="A39:A40"/>
    <mergeCell ref="D39:D40"/>
    <mergeCell ref="E39:E40"/>
    <mergeCell ref="F39:F40"/>
    <mergeCell ref="G39:G40"/>
    <mergeCell ref="H39:H40"/>
    <mergeCell ref="I39:I40"/>
    <mergeCell ref="J39:J40"/>
    <mergeCell ref="K39:K40"/>
    <mergeCell ref="I37:I38"/>
    <mergeCell ref="J37:J38"/>
    <mergeCell ref="K37:K38"/>
    <mergeCell ref="L37:L38"/>
    <mergeCell ref="M37:M38"/>
    <mergeCell ref="N37:N38"/>
    <mergeCell ref="A37:A38"/>
    <mergeCell ref="D37:D38"/>
    <mergeCell ref="E37:E38"/>
    <mergeCell ref="F37:F38"/>
    <mergeCell ref="G37:G38"/>
    <mergeCell ref="H37:H38"/>
    <mergeCell ref="L39:L40"/>
    <mergeCell ref="M39:M40"/>
    <mergeCell ref="I41:I42"/>
    <mergeCell ref="J41:J42"/>
    <mergeCell ref="K41:K42"/>
    <mergeCell ref="L41:L42"/>
    <mergeCell ref="M41:M42"/>
    <mergeCell ref="N39:N40"/>
    <mergeCell ref="O39:O40"/>
    <mergeCell ref="A41:A42"/>
    <mergeCell ref="D41:D42"/>
    <mergeCell ref="E41:E42"/>
    <mergeCell ref="F41:F42"/>
    <mergeCell ref="G41:G42"/>
    <mergeCell ref="H41:H42"/>
    <mergeCell ref="O41:O42"/>
    <mergeCell ref="N41:N42"/>
    <mergeCell ref="A48:A49"/>
    <mergeCell ref="D48:D49"/>
    <mergeCell ref="E48:E49"/>
    <mergeCell ref="F48:F49"/>
    <mergeCell ref="G48:G49"/>
    <mergeCell ref="H48:H49"/>
    <mergeCell ref="L50:L51"/>
    <mergeCell ref="M50:M51"/>
    <mergeCell ref="B43:G43"/>
    <mergeCell ref="H43:I43"/>
    <mergeCell ref="D45:E45"/>
    <mergeCell ref="F45:G45"/>
    <mergeCell ref="H45:I45"/>
    <mergeCell ref="J45:K45"/>
    <mergeCell ref="L45:M45"/>
    <mergeCell ref="O50:O51"/>
    <mergeCell ref="A52:A53"/>
    <mergeCell ref="D52:D53"/>
    <mergeCell ref="E52:E53"/>
    <mergeCell ref="F52:F53"/>
    <mergeCell ref="G52:G53"/>
    <mergeCell ref="H52:H53"/>
    <mergeCell ref="O52:O53"/>
    <mergeCell ref="O48:O49"/>
    <mergeCell ref="A50:A51"/>
    <mergeCell ref="D50:D51"/>
    <mergeCell ref="E50:E51"/>
    <mergeCell ref="F50:F51"/>
    <mergeCell ref="G50:G51"/>
    <mergeCell ref="H50:H51"/>
    <mergeCell ref="I50:I51"/>
    <mergeCell ref="J50:J51"/>
    <mergeCell ref="K50:K51"/>
    <mergeCell ref="I48:I49"/>
    <mergeCell ref="J48:J49"/>
    <mergeCell ref="K48:K49"/>
    <mergeCell ref="L48:L49"/>
    <mergeCell ref="M48:M49"/>
    <mergeCell ref="N48:N49"/>
    <mergeCell ref="B54:G54"/>
    <mergeCell ref="H54:I54"/>
    <mergeCell ref="I52:I53"/>
    <mergeCell ref="J52:J53"/>
    <mergeCell ref="K52:K53"/>
    <mergeCell ref="L52:L53"/>
    <mergeCell ref="M52:M53"/>
    <mergeCell ref="N52:N53"/>
    <mergeCell ref="N50:N51"/>
  </mergeCells>
  <printOptions/>
  <pageMargins left="0.37" right="0.21" top="0.54" bottom="0.787401575" header="0.3" footer="0.3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Uživatel Microsoft Office</cp:lastModifiedBy>
  <cp:lastPrinted>2018-03-03T22:14:30Z</cp:lastPrinted>
  <dcterms:created xsi:type="dcterms:W3CDTF">2018-01-27T19:29:53Z</dcterms:created>
  <dcterms:modified xsi:type="dcterms:W3CDTF">2018-03-19T20:36:52Z</dcterms:modified>
  <cp:category/>
  <cp:version/>
  <cp:contentType/>
  <cp:contentStatus/>
</cp:coreProperties>
</file>