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1440" tabRatio="825" activeTab="0"/>
  </bookViews>
  <sheets>
    <sheet name="finále" sheetId="1" r:id="rId1"/>
    <sheet name="o 1.místo" sheetId="2" r:id="rId2"/>
    <sheet name="o 3.místo" sheetId="3" r:id="rId3"/>
    <sheet name="o 5.místo" sheetId="4" r:id="rId4"/>
    <sheet name="o 7.místo" sheetId="5" r:id="rId5"/>
    <sheet name="1A-2B" sheetId="6" r:id="rId6"/>
    <sheet name="2A-1B" sheetId="7" r:id="rId7"/>
    <sheet name="3A-4B" sheetId="8" r:id="rId8"/>
    <sheet name="4A-3B" sheetId="9" r:id="rId9"/>
    <sheet name="gA" sheetId="10" r:id="rId10"/>
    <sheet name="gB" sheetId="11" r:id="rId11"/>
    <sheet name="A1-4(1)" sheetId="12" r:id="rId12"/>
    <sheet name="A2-3(1)" sheetId="13" r:id="rId13"/>
    <sheet name="B1-4(1)" sheetId="14" r:id="rId14"/>
    <sheet name="B2-3(1)" sheetId="15" r:id="rId15"/>
    <sheet name="A1-3(2)" sheetId="16" r:id="rId16"/>
    <sheet name="A4-2(2)" sheetId="17" r:id="rId17"/>
    <sheet name="B1-3(2)" sheetId="18" r:id="rId18"/>
    <sheet name="B4-2(2)" sheetId="19" r:id="rId19"/>
    <sheet name="A1-2(3)" sheetId="20" r:id="rId20"/>
    <sheet name="A3-4(3)" sheetId="21" r:id="rId21"/>
    <sheet name="B1-2(3)" sheetId="22" r:id="rId22"/>
    <sheet name="B3-4(3)" sheetId="23" r:id="rId23"/>
  </sheets>
  <definedNames>
    <definedName name="_xlnm.Print_Area" localSheetId="5">'1A-2B'!$A$1:$S$23</definedName>
    <definedName name="_xlnm.Print_Area" localSheetId="6">'2A-1B'!$A$1:$S$23</definedName>
    <definedName name="_xlnm.Print_Area" localSheetId="7">'3A-4B'!$A$1:$S$23</definedName>
    <definedName name="_xlnm.Print_Area" localSheetId="8">'4A-3B'!$A$1:$S$23</definedName>
    <definedName name="_xlnm.Print_Area" localSheetId="19">'A1-2(3)'!$A$1:$S$23</definedName>
    <definedName name="_xlnm.Print_Area" localSheetId="15">'A1-3(2)'!$A$1:$S$23</definedName>
    <definedName name="_xlnm.Print_Area" localSheetId="11">'A1-4(1)'!$A$1:$S$23</definedName>
    <definedName name="_xlnm.Print_Area" localSheetId="12">'A2-3(1)'!$A$1:$S$23</definedName>
    <definedName name="_xlnm.Print_Area" localSheetId="20">'A3-4(3)'!$A$1:$S$23</definedName>
    <definedName name="_xlnm.Print_Area" localSheetId="16">'A4-2(2)'!$A$1:$S$23</definedName>
    <definedName name="_xlnm.Print_Area" localSheetId="21">'B1-2(3)'!$A$1:$S$23</definedName>
    <definedName name="_xlnm.Print_Area" localSheetId="17">'B1-3(2)'!$A$1:$S$23</definedName>
    <definedName name="_xlnm.Print_Area" localSheetId="13">'B1-4(1)'!$A$1:$S$23</definedName>
    <definedName name="_xlnm.Print_Area" localSheetId="14">'B2-3(1)'!$A$1:$S$23</definedName>
    <definedName name="_xlnm.Print_Area" localSheetId="22">'B3-4(3)'!$A$1:$S$23</definedName>
    <definedName name="_xlnm.Print_Area" localSheetId="18">'B4-2(2)'!$A$1:$S$23</definedName>
    <definedName name="_xlnm.Print_Area" localSheetId="0">'finále'!$A$1:$T$46</definedName>
    <definedName name="_xlnm.Print_Area" localSheetId="9">'gA'!$A$1:$Z$30</definedName>
    <definedName name="_xlnm.Print_Area" localSheetId="10">'gB'!$A$1:$Z$30</definedName>
    <definedName name="_xlnm.Print_Area" localSheetId="1">'o 1.místo'!$A$1:$S$23</definedName>
    <definedName name="_xlnm.Print_Area" localSheetId="2">'o 3.místo'!$A$1:$S$23</definedName>
    <definedName name="_xlnm.Print_Area" localSheetId="3">'o 5.místo'!$A$1:$S$23</definedName>
    <definedName name="_xlnm.Print_Area" localSheetId="4">'o 7.místo'!$A$1:$S$23</definedName>
  </definedNames>
  <calcPr fullCalcOnLoad="1"/>
</workbook>
</file>

<file path=xl/sharedStrings.xml><?xml version="1.0" encoding="utf-8"?>
<sst xmlns="http://schemas.openxmlformats.org/spreadsheetml/2006/main" count="1563" uniqueCount="182">
  <si>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</si>
  <si>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</si>
  <si>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</si>
  <si>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</si>
  <si>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</si>
  <si>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</si>
  <si>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</si>
  <si>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</si>
  <si>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</si>
  <si>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</si>
  <si>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</si>
  <si>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</si>
  <si>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</si>
  <si>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</si>
  <si>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</si>
  <si>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</si>
  <si>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</si>
  <si>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</si>
  <si>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</si>
  <si>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</si>
  <si>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</si>
  <si>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</si>
  <si>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</si>
  <si>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</si>
  <si>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</si>
  <si>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</si>
  <si>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</si>
  <si>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</si>
  <si>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</si>
  <si>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</si>
  <si>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</si>
  <si>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</si>
  <si>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</si>
  <si>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</si>
  <si>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</si>
  <si>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skupiny</t>
  </si>
  <si>
    <t>A</t>
  </si>
  <si>
    <t>B</t>
  </si>
  <si>
    <t>A1</t>
  </si>
  <si>
    <t>FINÁLOVÁ UTKÁNÍ</t>
  </si>
  <si>
    <t>B2</t>
  </si>
  <si>
    <t>A2</t>
  </si>
  <si>
    <t>B1</t>
  </si>
  <si>
    <t>A3</t>
  </si>
  <si>
    <t>B4</t>
  </si>
  <si>
    <t>A4</t>
  </si>
  <si>
    <t>B3</t>
  </si>
  <si>
    <t>KONEČNÉ POŘADÍ:</t>
  </si>
  <si>
    <t>1.</t>
  </si>
  <si>
    <t>2.</t>
  </si>
  <si>
    <t>3.</t>
  </si>
  <si>
    <t>4.</t>
  </si>
  <si>
    <t>5.</t>
  </si>
  <si>
    <t>6.</t>
  </si>
  <si>
    <t>7.</t>
  </si>
  <si>
    <t>8.</t>
  </si>
  <si>
    <t>finále</t>
  </si>
  <si>
    <t>o 3. místo</t>
  </si>
  <si>
    <t>o 5. místo</t>
  </si>
  <si>
    <t>o 7. místo</t>
  </si>
  <si>
    <t>Jaromír Janáček</t>
  </si>
  <si>
    <t xml:space="preserve"> </t>
  </si>
  <si>
    <t>B - 2. Kolo</t>
  </si>
  <si>
    <t>A - 2. Kolo</t>
  </si>
  <si>
    <t>A - 3. Kolo</t>
  </si>
  <si>
    <t>B - 3. Kolo</t>
  </si>
  <si>
    <t>4. Kolo</t>
  </si>
  <si>
    <t>20. října 2018</t>
  </si>
  <si>
    <t>20.  října 2018</t>
  </si>
  <si>
    <t>20. října</t>
  </si>
  <si>
    <t>XIII. CELOSTÁTNÍ TURNAJ DRUŽSTEV - KATEGORIE U11</t>
  </si>
  <si>
    <t>20. 10. 2018</t>
  </si>
  <si>
    <t>Praha</t>
  </si>
  <si>
    <t>Klimkovice</t>
  </si>
  <si>
    <t>Jižní</t>
  </si>
  <si>
    <t>Čechy</t>
  </si>
  <si>
    <t>TJ Sokol</t>
  </si>
  <si>
    <t xml:space="preserve">Západní </t>
  </si>
  <si>
    <t>Severní</t>
  </si>
  <si>
    <t>Východní</t>
  </si>
  <si>
    <t>Morava</t>
  </si>
  <si>
    <t>SKB</t>
  </si>
  <si>
    <t>Západní Čechy</t>
  </si>
  <si>
    <t>Jižní Čechy</t>
  </si>
  <si>
    <t>TJ Sokol Klimkovice</t>
  </si>
  <si>
    <t>Severní Čechy</t>
  </si>
  <si>
    <t>SKB Český Krumlov</t>
  </si>
  <si>
    <t>Východní Čechy</t>
  </si>
  <si>
    <t>Jižní Morava</t>
  </si>
  <si>
    <t>Veselík Hynek</t>
  </si>
  <si>
    <t>Kašša Marek</t>
  </si>
  <si>
    <t>Toman Vítek</t>
  </si>
  <si>
    <t>Tišchá Alžběta</t>
  </si>
  <si>
    <t>Fenclová Nikola</t>
  </si>
  <si>
    <t>Šenfeldová Nela</t>
  </si>
  <si>
    <t>Zubr Tobiáš</t>
  </si>
  <si>
    <t>Fiktus Martin</t>
  </si>
  <si>
    <t>Šváb David</t>
  </si>
  <si>
    <t>Mikešová Eliška</t>
  </si>
  <si>
    <t>Pavlyková Tereza</t>
  </si>
  <si>
    <t>Šemberová Vanesa</t>
  </si>
  <si>
    <t>Oswald Vít</t>
  </si>
  <si>
    <t>Pavlík Jan</t>
  </si>
  <si>
    <t>Holá Bára</t>
  </si>
  <si>
    <t>Honajzerová Eliška</t>
  </si>
  <si>
    <t>Dejlová Tereza</t>
  </si>
  <si>
    <t>Häring Jakub</t>
  </si>
  <si>
    <t>Klokan Jakub</t>
  </si>
  <si>
    <t>Jíra Šimon</t>
  </si>
  <si>
    <t>Langmajer Filip</t>
  </si>
  <si>
    <t>Grznárová Tereza</t>
  </si>
  <si>
    <t>Vajsejtlová Anna</t>
  </si>
  <si>
    <t>Trnková Jaroslava</t>
  </si>
  <si>
    <t>Hamplová Laura</t>
  </si>
  <si>
    <t>Půlpánová Denisa</t>
  </si>
  <si>
    <t>Pražáková Vanessa</t>
  </si>
  <si>
    <t>Círek Lukáš</t>
  </si>
  <si>
    <t>Puffr Matyáš</t>
  </si>
  <si>
    <t>Tesař Damián</t>
  </si>
  <si>
    <t>Thor Lukáš</t>
  </si>
  <si>
    <t>Chovanec Matěj</t>
  </si>
  <si>
    <t>Trkan Gabriel</t>
  </si>
  <si>
    <t>Piterková Nicol</t>
  </si>
  <si>
    <t>Jelínková Apolena</t>
  </si>
  <si>
    <t>Vlašicová Lada</t>
  </si>
  <si>
    <t>Ježek Kryštof</t>
  </si>
  <si>
    <t>Patzák Lukáš</t>
  </si>
  <si>
    <t>Hykel Martin</t>
  </si>
  <si>
    <t>Malá Kateřina</t>
  </si>
  <si>
    <t>Vrzáčková Adéla</t>
  </si>
  <si>
    <t>Osičková Erika</t>
  </si>
  <si>
    <t>Maixnerová Amélie</t>
  </si>
  <si>
    <t>Nýdrlová Štěpánka</t>
  </si>
  <si>
    <t>Titěra Filip</t>
  </si>
  <si>
    <t>Coufal Kryštof</t>
  </si>
  <si>
    <t>Strejček Vojtěch</t>
  </si>
  <si>
    <t>Kurt č.1</t>
  </si>
  <si>
    <t>Kurt č. 2</t>
  </si>
  <si>
    <t>Kurt č. 3</t>
  </si>
  <si>
    <t>Kurt č. 4</t>
  </si>
  <si>
    <t>Tichá Alžběta</t>
  </si>
  <si>
    <t xml:space="preserve">Andělová Jindřiška </t>
  </si>
  <si>
    <t xml:space="preserve">Coufal Kryštof </t>
  </si>
  <si>
    <t>Cvach Václav</t>
  </si>
  <si>
    <t>Sýkorová Kateřina</t>
  </si>
  <si>
    <t>Andělová Jindřiška</t>
  </si>
  <si>
    <t>Ryšánek Daniel</t>
  </si>
  <si>
    <t>Tománková Lucie</t>
  </si>
  <si>
    <t xml:space="preserve">Nýdrlová Štěpánka </t>
  </si>
  <si>
    <t>Půplánová Denisa</t>
  </si>
  <si>
    <t xml:space="preserve">Severní Čechy </t>
  </si>
  <si>
    <t xml:space="preserve">Strejček Vojtěch </t>
  </si>
  <si>
    <t xml:space="preserve">Ryšánek Daniel </t>
  </si>
  <si>
    <t>JM</t>
  </si>
  <si>
    <t>ČK</t>
  </si>
  <si>
    <t>Janáček</t>
  </si>
  <si>
    <t>SevČ</t>
  </si>
  <si>
    <t>VČ</t>
  </si>
  <si>
    <t>Janáček Jaromír</t>
  </si>
  <si>
    <t>ZČ</t>
  </si>
  <si>
    <t>JČ</t>
  </si>
  <si>
    <t>5-1</t>
  </si>
  <si>
    <t>10-3</t>
  </si>
  <si>
    <t>253-163</t>
  </si>
  <si>
    <t>3-3</t>
  </si>
  <si>
    <t>6-6</t>
  </si>
  <si>
    <t>261-164</t>
  </si>
  <si>
    <t>4-2</t>
  </si>
  <si>
    <t>8-4</t>
  </si>
  <si>
    <t>223-169</t>
  </si>
  <si>
    <t>182-181</t>
  </si>
  <si>
    <t>6-0</t>
  </si>
  <si>
    <t>12-0</t>
  </si>
  <si>
    <t>252-136</t>
  </si>
  <si>
    <t>9-4</t>
  </si>
  <si>
    <t>247-200</t>
  </si>
  <si>
    <t>8-5</t>
  </si>
  <si>
    <t>232-200</t>
  </si>
  <si>
    <t>7-6</t>
  </si>
  <si>
    <t>215-218</t>
  </si>
  <si>
    <t>T.J. Sokol Klimkovice</t>
  </si>
  <si>
    <t>SK Badminton Český Krumlov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</si>
</sst>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1">
    <font>
      <sz val="10"/>
      <name val="Arial CE"/>
      <family val="0"/>
    </font>
    <font>
      <sz val="12"/>
      <color indexed="8"/>
      <name val="Calibri"/>
      <family val="2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10"/>
      <name val="Arial CE"/>
      <family val="0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sz val="6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2" applyNumberFormat="0" applyAlignment="0" applyProtection="0"/>
    <xf numFmtId="0" fontId="2" fillId="0" borderId="0">
      <alignment horizontal="center" vertical="center" wrapText="1"/>
      <protection/>
    </xf>
    <xf numFmtId="44" fontId="3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>
      <alignment/>
      <protection/>
    </xf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49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3" xfId="49" applyFont="1" applyBorder="1" applyAlignment="1">
      <alignment vertical="center"/>
      <protection/>
    </xf>
    <xf numFmtId="44" fontId="10" fillId="0" borderId="14" xfId="38" applyFont="1" applyBorder="1" applyAlignment="1">
      <alignment horizontal="center" vertical="center"/>
    </xf>
    <xf numFmtId="0" fontId="12" fillId="0" borderId="15" xfId="57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3" fillId="0" borderId="15" xfId="57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49" applyFont="1" applyBorder="1" applyAlignment="1">
      <alignment vertical="center"/>
      <protection/>
    </xf>
    <xf numFmtId="0" fontId="13" fillId="0" borderId="21" xfId="57" applyFont="1" applyBorder="1" applyAlignment="1">
      <alignment horizontal="center" vertical="center"/>
      <protection/>
    </xf>
    <xf numFmtId="0" fontId="14" fillId="0" borderId="2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25" xfId="53" applyFont="1" applyBorder="1">
      <alignment horizontal="center" vertical="center"/>
      <protection/>
    </xf>
    <xf numFmtId="0" fontId="10" fillId="0" borderId="26" xfId="53" applyFont="1" applyBorder="1">
      <alignment horizontal="center" vertical="center"/>
      <protection/>
    </xf>
    <xf numFmtId="0" fontId="15" fillId="0" borderId="27" xfId="37" applyFont="1" applyBorder="1" applyAlignment="1">
      <alignment horizontal="centerContinuous" vertical="center"/>
      <protection/>
    </xf>
    <xf numFmtId="0" fontId="10" fillId="0" borderId="28" xfId="53" applyFont="1" applyBorder="1">
      <alignment horizontal="center" vertical="center"/>
      <protection/>
    </xf>
    <xf numFmtId="44" fontId="10" fillId="0" borderId="29" xfId="38" applyFont="1" applyBorder="1">
      <alignment horizontal="center"/>
    </xf>
    <xf numFmtId="0" fontId="10" fillId="0" borderId="29" xfId="53" applyFont="1" applyBorder="1">
      <alignment horizontal="center" vertical="center"/>
      <protection/>
    </xf>
    <xf numFmtId="0" fontId="15" fillId="0" borderId="29" xfId="37" applyFont="1" applyBorder="1" applyAlignment="1">
      <alignment horizontal="centerContinuous" vertical="center"/>
      <protection/>
    </xf>
    <xf numFmtId="0" fontId="15" fillId="0" borderId="30" xfId="37" applyFont="1" applyBorder="1" applyAlignment="1">
      <alignment horizontal="centerContinuous" vertical="center"/>
      <protection/>
    </xf>
    <xf numFmtId="0" fontId="15" fillId="0" borderId="31" xfId="37" applyFont="1" applyBorder="1" applyAlignment="1">
      <alignment horizontal="centerContinuous" vertical="center"/>
      <protection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15" xfId="55" applyFont="1" applyBorder="1">
      <alignment horizontal="center" vertical="center"/>
      <protection/>
    </xf>
    <xf numFmtId="0" fontId="11" fillId="0" borderId="33" xfId="55" applyFont="1" applyBorder="1">
      <alignment horizontal="center" vertical="center"/>
      <protection/>
    </xf>
    <xf numFmtId="0" fontId="11" fillId="0" borderId="14" xfId="55" applyFont="1" applyBorder="1">
      <alignment horizontal="center" vertical="center"/>
      <protection/>
    </xf>
    <xf numFmtId="0" fontId="11" fillId="0" borderId="34" xfId="55" applyFont="1" applyBorder="1" applyProtection="1">
      <alignment horizontal="center" vertical="center"/>
      <protection hidden="1"/>
    </xf>
    <xf numFmtId="0" fontId="11" fillId="0" borderId="14" xfId="55" applyFont="1" applyBorder="1" applyProtection="1">
      <alignment horizontal="center" vertical="center"/>
      <protection hidden="1"/>
    </xf>
    <xf numFmtId="0" fontId="11" fillId="0" borderId="34" xfId="55" applyFont="1" applyBorder="1">
      <alignment horizontal="center" vertical="center"/>
      <protection/>
    </xf>
    <xf numFmtId="0" fontId="11" fillId="0" borderId="0" xfId="55" applyFont="1" applyBorder="1">
      <alignment horizontal="center" vertical="center"/>
      <protection/>
    </xf>
    <xf numFmtId="0" fontId="11" fillId="0" borderId="22" xfId="55" applyFont="1" applyBorder="1">
      <alignment horizontal="center" vertical="center"/>
      <protection/>
    </xf>
    <xf numFmtId="0" fontId="11" fillId="0" borderId="35" xfId="55" applyFont="1" applyBorder="1">
      <alignment horizontal="center" vertical="center"/>
      <protection/>
    </xf>
    <xf numFmtId="0" fontId="11" fillId="0" borderId="36" xfId="55" applyFont="1" applyBorder="1">
      <alignment horizontal="center" vertical="center"/>
      <protection/>
    </xf>
    <xf numFmtId="0" fontId="12" fillId="33" borderId="37" xfId="54" applyFont="1" applyFill="1" applyBorder="1">
      <alignment vertical="center"/>
      <protection/>
    </xf>
    <xf numFmtId="0" fontId="9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10" fillId="33" borderId="38" xfId="53" applyFont="1" applyFill="1" applyBorder="1">
      <alignment horizontal="center" vertical="center"/>
      <protection/>
    </xf>
    <xf numFmtId="0" fontId="10" fillId="33" borderId="39" xfId="53" applyFont="1" applyFill="1" applyBorder="1">
      <alignment horizontal="center" vertical="center"/>
      <protection/>
    </xf>
    <xf numFmtId="0" fontId="10" fillId="0" borderId="40" xfId="53" applyFont="1" applyBorder="1" applyProtection="1">
      <alignment horizontal="center" vertical="center"/>
      <protection hidden="1"/>
    </xf>
    <xf numFmtId="0" fontId="10" fillId="0" borderId="41" xfId="53" applyFont="1" applyBorder="1" applyProtection="1">
      <alignment horizontal="center" vertical="center"/>
      <protection hidden="1"/>
    </xf>
    <xf numFmtId="0" fontId="10" fillId="0" borderId="42" xfId="53" applyFont="1" applyBorder="1" applyProtection="1">
      <alignment horizontal="center" vertical="center"/>
      <protection hidden="1"/>
    </xf>
    <xf numFmtId="0" fontId="11" fillId="0" borderId="0" xfId="55" applyFont="1">
      <alignment horizontal="center" vertical="center"/>
      <protection/>
    </xf>
    <xf numFmtId="0" fontId="15" fillId="0" borderId="0" xfId="37" applyFont="1" applyBorder="1" applyAlignment="1">
      <alignment horizontal="centerContinuous" vertical="center"/>
      <protection/>
    </xf>
    <xf numFmtId="0" fontId="0" fillId="0" borderId="0" xfId="49" applyFont="1">
      <alignment/>
      <protection/>
    </xf>
    <xf numFmtId="0" fontId="7" fillId="0" borderId="0" xfId="49" applyFont="1">
      <alignment/>
      <protection/>
    </xf>
    <xf numFmtId="0" fontId="11" fillId="0" borderId="0" xfId="49" applyFont="1">
      <alignment/>
      <protection/>
    </xf>
    <xf numFmtId="0" fontId="8" fillId="0" borderId="0" xfId="49" applyFont="1">
      <alignment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26" xfId="0" applyFont="1" applyBorder="1" applyAlignment="1">
      <alignment/>
    </xf>
    <xf numFmtId="0" fontId="17" fillId="34" borderId="27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17" fillId="0" borderId="35" xfId="0" applyFont="1" applyBorder="1" applyAlignment="1">
      <alignment/>
    </xf>
    <xf numFmtId="0" fontId="17" fillId="34" borderId="48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56" xfId="0" applyFont="1" applyBorder="1" applyAlignment="1">
      <alignment/>
    </xf>
    <xf numFmtId="0" fontId="0" fillId="0" borderId="35" xfId="0" applyBorder="1" applyAlignment="1">
      <alignment/>
    </xf>
    <xf numFmtId="0" fontId="17" fillId="0" borderId="14" xfId="0" applyFont="1" applyBorder="1" applyAlignment="1">
      <alignment/>
    </xf>
    <xf numFmtId="49" fontId="0" fillId="0" borderId="0" xfId="0" applyNumberFormat="1" applyAlignment="1">
      <alignment/>
    </xf>
    <xf numFmtId="49" fontId="1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59" xfId="37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 vertical="top"/>
    </xf>
    <xf numFmtId="0" fontId="25" fillId="0" borderId="48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0" fontId="0" fillId="0" borderId="2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/>
    </xf>
    <xf numFmtId="0" fontId="11" fillId="0" borderId="34" xfId="55" applyFont="1" applyBorder="1">
      <alignment horizontal="center" vertical="center"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0" borderId="52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21" fillId="0" borderId="6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0" borderId="56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56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33" fillId="0" borderId="0" xfId="0" applyFont="1" applyAlignment="1">
      <alignment horizontal="center"/>
    </xf>
    <xf numFmtId="0" fontId="9" fillId="0" borderId="22" xfId="54" applyFont="1" applyBorder="1" applyAlignment="1">
      <alignment horizontal="center" vertical="center"/>
      <protection/>
    </xf>
    <xf numFmtId="0" fontId="0" fillId="0" borderId="63" xfId="37" applyFont="1" applyBorder="1" applyAlignment="1">
      <alignment horizontal="center" vertical="center"/>
      <protection/>
    </xf>
    <xf numFmtId="0" fontId="0" fillId="0" borderId="64" xfId="37" applyFont="1" applyBorder="1" applyAlignment="1">
      <alignment horizontal="center" vertical="center"/>
      <protection/>
    </xf>
    <xf numFmtId="0" fontId="0" fillId="0" borderId="65" xfId="37" applyFont="1" applyBorder="1" applyAlignment="1">
      <alignment horizontal="center" vertical="center"/>
      <protection/>
    </xf>
    <xf numFmtId="0" fontId="0" fillId="0" borderId="43" xfId="37" applyFont="1" applyBorder="1" applyAlignment="1">
      <alignment horizontal="center" vertical="center"/>
      <protection/>
    </xf>
    <xf numFmtId="0" fontId="0" fillId="0" borderId="26" xfId="37" applyFont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6" fillId="34" borderId="66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0" fillId="35" borderId="25" xfId="0" applyFont="1" applyFill="1" applyBorder="1" applyAlignment="1">
      <alignment horizontal="center"/>
    </xf>
    <xf numFmtId="0" fontId="30" fillId="35" borderId="54" xfId="0" applyFont="1" applyFill="1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Roman EE 12 Normál" xfId="49"/>
    <cellStyle name="Správně" xfId="50"/>
    <cellStyle name="Špat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38</xdr:row>
      <xdr:rowOff>66675</xdr:rowOff>
    </xdr:from>
    <xdr:to>
      <xdr:col>8</xdr:col>
      <xdr:colOff>85725</xdr:colOff>
      <xdr:row>45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25908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9</xdr:row>
      <xdr:rowOff>57150</xdr:rowOff>
    </xdr:from>
    <xdr:to>
      <xdr:col>4</xdr:col>
      <xdr:colOff>142875</xdr:colOff>
      <xdr:row>13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238375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14</xdr:row>
      <xdr:rowOff>76200</xdr:rowOff>
    </xdr:from>
    <xdr:to>
      <xdr:col>8</xdr:col>
      <xdr:colOff>161925</xdr:colOff>
      <xdr:row>18</xdr:row>
      <xdr:rowOff>171450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3305175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19</xdr:row>
      <xdr:rowOff>57150</xdr:rowOff>
    </xdr:from>
    <xdr:to>
      <xdr:col>12</xdr:col>
      <xdr:colOff>142875</xdr:colOff>
      <xdr:row>23</xdr:row>
      <xdr:rowOff>171450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433387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24</xdr:row>
      <xdr:rowOff>76200</xdr:rowOff>
    </xdr:from>
    <xdr:to>
      <xdr:col>16</xdr:col>
      <xdr:colOff>152400</xdr:colOff>
      <xdr:row>28</xdr:row>
      <xdr:rowOff>171450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5400675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9</xdr:row>
      <xdr:rowOff>57150</xdr:rowOff>
    </xdr:from>
    <xdr:to>
      <xdr:col>4</xdr:col>
      <xdr:colOff>180975</xdr:colOff>
      <xdr:row>13</xdr:row>
      <xdr:rowOff>161925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38375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14</xdr:row>
      <xdr:rowOff>47625</xdr:rowOff>
    </xdr:from>
    <xdr:to>
      <xdr:col>8</xdr:col>
      <xdr:colOff>161925</xdr:colOff>
      <xdr:row>18</xdr:row>
      <xdr:rowOff>133350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327660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19</xdr:row>
      <xdr:rowOff>76200</xdr:rowOff>
    </xdr:from>
    <xdr:to>
      <xdr:col>12</xdr:col>
      <xdr:colOff>142875</xdr:colOff>
      <xdr:row>23</xdr:row>
      <xdr:rowOff>171450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352925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24</xdr:row>
      <xdr:rowOff>76200</xdr:rowOff>
    </xdr:from>
    <xdr:to>
      <xdr:col>16</xdr:col>
      <xdr:colOff>104775</xdr:colOff>
      <xdr:row>28</xdr:row>
      <xdr:rowOff>171450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5400675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PageLayoutView="0" workbookViewId="0" topLeftCell="A22">
      <selection activeCell="Z37" sqref="Z37:AA37"/>
    </sheetView>
  </sheetViews>
  <sheetFormatPr defaultColWidth="8.875" defaultRowHeight="12.75"/>
  <cols>
    <col min="1" max="1" width="20.625" style="0" customWidth="1"/>
    <col min="2" max="17" width="5.625" style="0" customWidth="1"/>
    <col min="18" max="25" width="4.625" style="0" customWidth="1"/>
  </cols>
  <sheetData>
    <row r="1" spans="1:26" ht="24.75">
      <c r="A1" s="63" t="s">
        <v>0</v>
      </c>
      <c r="B1" s="160" t="s">
        <v>70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6.5" customHeight="1">
      <c r="A4" s="6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38.25" customHeight="1">
      <c r="A5" s="64"/>
      <c r="B5" s="149" t="s">
        <v>39</v>
      </c>
      <c r="C5" s="140"/>
      <c r="D5" s="140"/>
      <c r="E5" s="140"/>
      <c r="F5" s="140"/>
      <c r="G5" s="140"/>
      <c r="H5" s="141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6.5" customHeight="1">
      <c r="A6" s="64"/>
      <c r="B6" s="140"/>
      <c r="C6" s="140"/>
      <c r="D6" s="140"/>
      <c r="E6" s="140"/>
      <c r="F6" s="140"/>
      <c r="G6" s="140"/>
      <c r="H6" s="142"/>
      <c r="I6" s="140"/>
      <c r="J6" s="140"/>
      <c r="K6" s="14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6.5" customHeight="1">
      <c r="A7" s="158" t="s">
        <v>38</v>
      </c>
      <c r="B7" s="168" t="s">
        <v>72</v>
      </c>
      <c r="C7" s="150"/>
      <c r="D7" s="150"/>
      <c r="E7" s="150"/>
      <c r="F7" s="151"/>
      <c r="G7" s="64"/>
      <c r="H7" s="143"/>
      <c r="I7" s="64"/>
      <c r="J7" s="64"/>
      <c r="K7" s="14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64"/>
      <c r="B8" s="68"/>
      <c r="C8" s="68"/>
      <c r="D8" s="68"/>
      <c r="E8" s="68"/>
      <c r="F8" s="152"/>
      <c r="G8" s="64"/>
      <c r="H8" s="143"/>
      <c r="I8" s="64"/>
      <c r="J8" s="64"/>
      <c r="K8" s="143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64"/>
      <c r="B9" s="68"/>
      <c r="C9" s="68"/>
      <c r="D9" s="68"/>
      <c r="E9" s="68"/>
      <c r="F9" s="82"/>
      <c r="G9" s="168" t="s">
        <v>72</v>
      </c>
      <c r="H9" s="168"/>
      <c r="I9" s="150"/>
      <c r="J9" s="150"/>
      <c r="K9" s="151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2:11" ht="16.5" customHeight="1">
      <c r="B10" s="2"/>
      <c r="C10" s="2"/>
      <c r="D10" s="2"/>
      <c r="E10" s="2"/>
      <c r="F10" s="153"/>
      <c r="G10" s="199" t="s">
        <v>161</v>
      </c>
      <c r="H10" s="199" t="s">
        <v>162</v>
      </c>
      <c r="I10" s="199" t="s">
        <v>163</v>
      </c>
      <c r="J10" s="199"/>
      <c r="K10" s="200"/>
    </row>
    <row r="11" spans="1:16" ht="16.5" customHeight="1">
      <c r="A11" s="158" t="s">
        <v>40</v>
      </c>
      <c r="B11" s="168" t="s">
        <v>88</v>
      </c>
      <c r="C11" s="150"/>
      <c r="D11" s="150"/>
      <c r="E11" s="150"/>
      <c r="F11" s="154"/>
      <c r="K11" s="153"/>
      <c r="L11" s="64"/>
      <c r="M11" s="64"/>
      <c r="N11" s="64"/>
      <c r="O11" s="64"/>
      <c r="P11" s="64"/>
    </row>
    <row r="12" spans="2:11" ht="16.5" customHeight="1">
      <c r="B12" s="2"/>
      <c r="C12" s="2"/>
      <c r="D12" s="2"/>
      <c r="E12" s="2"/>
      <c r="K12" s="153"/>
    </row>
    <row r="13" spans="2:16" ht="16.5" customHeight="1">
      <c r="B13" s="2"/>
      <c r="C13" s="2"/>
      <c r="D13" s="2"/>
      <c r="E13" s="2"/>
      <c r="F13" s="157"/>
      <c r="G13" s="168" t="s">
        <v>83</v>
      </c>
      <c r="H13" s="168"/>
      <c r="I13" s="150"/>
      <c r="J13" s="150"/>
      <c r="K13" s="82"/>
      <c r="L13" s="168" t="s">
        <v>72</v>
      </c>
      <c r="M13" s="168"/>
      <c r="N13" s="150"/>
      <c r="O13" s="150"/>
      <c r="P13" s="151"/>
    </row>
    <row r="14" spans="2:16" ht="16.5" customHeight="1">
      <c r="B14" s="2"/>
      <c r="C14" s="2"/>
      <c r="D14" s="2"/>
      <c r="E14" s="2"/>
      <c r="F14" s="157"/>
      <c r="G14" s="155" t="s">
        <v>167</v>
      </c>
      <c r="H14" s="155" t="s">
        <v>174</v>
      </c>
      <c r="I14" s="155" t="s">
        <v>175</v>
      </c>
      <c r="J14" s="155"/>
      <c r="K14" s="198"/>
      <c r="L14" s="155" t="s">
        <v>171</v>
      </c>
      <c r="M14" s="155" t="s">
        <v>172</v>
      </c>
      <c r="N14" s="155" t="s">
        <v>173</v>
      </c>
      <c r="O14" s="155"/>
      <c r="P14" s="155"/>
    </row>
    <row r="15" spans="1:11" ht="16.5" customHeight="1">
      <c r="A15" s="158" t="s">
        <v>41</v>
      </c>
      <c r="B15" s="168" t="s">
        <v>83</v>
      </c>
      <c r="C15" s="150"/>
      <c r="D15" s="150"/>
      <c r="E15" s="150"/>
      <c r="F15" s="151"/>
      <c r="G15" s="64"/>
      <c r="H15" s="143"/>
      <c r="I15" s="64"/>
      <c r="J15" s="64"/>
      <c r="K15" s="156"/>
    </row>
    <row r="16" spans="2:11" ht="16.5" customHeight="1">
      <c r="B16" s="68"/>
      <c r="C16" s="68"/>
      <c r="D16" s="68"/>
      <c r="E16" s="68"/>
      <c r="F16" s="152"/>
      <c r="G16" s="64"/>
      <c r="H16" s="143"/>
      <c r="I16" s="64"/>
      <c r="J16" s="64"/>
      <c r="K16" s="156"/>
    </row>
    <row r="17" spans="2:11" ht="16.5" customHeight="1">
      <c r="B17" s="68"/>
      <c r="C17" s="68"/>
      <c r="D17" s="68"/>
      <c r="E17" s="68"/>
      <c r="F17" s="82"/>
      <c r="G17" s="168" t="s">
        <v>87</v>
      </c>
      <c r="H17" s="168"/>
      <c r="I17" s="150"/>
      <c r="J17" s="150"/>
      <c r="K17" s="154"/>
    </row>
    <row r="18" spans="2:11" ht="16.5" customHeight="1">
      <c r="B18" s="2"/>
      <c r="C18" s="2"/>
      <c r="D18" s="2"/>
      <c r="E18" s="2"/>
      <c r="F18" s="153"/>
      <c r="G18" s="155" t="s">
        <v>164</v>
      </c>
      <c r="H18" s="155" t="s">
        <v>165</v>
      </c>
      <c r="I18" s="155" t="s">
        <v>170</v>
      </c>
      <c r="J18" s="155"/>
      <c r="K18" s="155"/>
    </row>
    <row r="19" spans="1:6" ht="16.5" customHeight="1">
      <c r="A19" s="158" t="s">
        <v>42</v>
      </c>
      <c r="B19" s="168" t="s">
        <v>87</v>
      </c>
      <c r="C19" s="150"/>
      <c r="D19" s="150"/>
      <c r="E19" s="150"/>
      <c r="F19" s="154"/>
    </row>
    <row r="20" spans="2:5" ht="16.5" customHeight="1">
      <c r="B20" s="2"/>
      <c r="C20" s="2"/>
      <c r="D20" s="2"/>
      <c r="E20" s="2"/>
    </row>
    <row r="21" spans="2:5" ht="16.5" customHeight="1">
      <c r="B21" s="2"/>
      <c r="C21" s="2"/>
      <c r="D21" s="2"/>
      <c r="E21" s="2"/>
    </row>
    <row r="22" spans="1:16" ht="16.5" customHeight="1">
      <c r="A22" s="158" t="s">
        <v>43</v>
      </c>
      <c r="B22" s="168" t="s">
        <v>84</v>
      </c>
      <c r="C22" s="150"/>
      <c r="D22" s="150"/>
      <c r="E22" s="150"/>
      <c r="F22" s="151"/>
      <c r="G22" s="64"/>
      <c r="H22" s="143"/>
      <c r="I22" s="64"/>
      <c r="J22" s="64"/>
      <c r="K22" s="143"/>
      <c r="L22" s="64"/>
      <c r="M22" s="64"/>
      <c r="N22" s="64"/>
      <c r="O22" s="64"/>
      <c r="P22" s="64"/>
    </row>
    <row r="23" spans="1:16" ht="16.5" customHeight="1">
      <c r="A23" s="64"/>
      <c r="B23" s="68"/>
      <c r="C23" s="68"/>
      <c r="D23" s="68"/>
      <c r="E23" s="68"/>
      <c r="F23" s="152"/>
      <c r="G23" s="64"/>
      <c r="H23" s="143"/>
      <c r="I23" s="64"/>
      <c r="J23" s="64"/>
      <c r="K23" s="143"/>
      <c r="L23" s="64"/>
      <c r="M23" s="64"/>
      <c r="N23" s="64"/>
      <c r="O23" s="64"/>
      <c r="P23" s="64"/>
    </row>
    <row r="24" spans="1:16" ht="16.5" customHeight="1">
      <c r="A24" s="64"/>
      <c r="B24" s="68"/>
      <c r="C24" s="68"/>
      <c r="D24" s="68"/>
      <c r="E24" s="68"/>
      <c r="F24" s="82"/>
      <c r="G24" s="168" t="s">
        <v>84</v>
      </c>
      <c r="H24" s="168"/>
      <c r="I24" s="150"/>
      <c r="J24" s="150"/>
      <c r="K24" s="151"/>
      <c r="L24" s="64"/>
      <c r="M24" s="64"/>
      <c r="N24" s="64"/>
      <c r="O24" s="64"/>
      <c r="P24" s="64"/>
    </row>
    <row r="25" spans="2:11" ht="16.5" customHeight="1">
      <c r="B25" s="2"/>
      <c r="C25" s="2"/>
      <c r="D25" s="2"/>
      <c r="E25" s="2"/>
      <c r="F25" s="153"/>
      <c r="G25" s="155" t="s">
        <v>161</v>
      </c>
      <c r="H25" s="155" t="s">
        <v>162</v>
      </c>
      <c r="I25" s="155" t="s">
        <v>166</v>
      </c>
      <c r="J25" s="155"/>
      <c r="K25" s="197"/>
    </row>
    <row r="26" spans="1:16" ht="16.5" customHeight="1">
      <c r="A26" s="158" t="s">
        <v>44</v>
      </c>
      <c r="B26" s="168" t="s">
        <v>86</v>
      </c>
      <c r="C26" s="150"/>
      <c r="D26" s="150"/>
      <c r="E26" s="150"/>
      <c r="F26" s="154"/>
      <c r="K26" s="153"/>
      <c r="L26" s="64"/>
      <c r="M26" s="64"/>
      <c r="N26" s="64"/>
      <c r="O26" s="64"/>
      <c r="P26" s="64"/>
    </row>
    <row r="27" spans="2:11" ht="16.5" customHeight="1">
      <c r="B27" s="2"/>
      <c r="C27" s="2"/>
      <c r="D27" s="2"/>
      <c r="E27" s="2"/>
      <c r="K27" s="153"/>
    </row>
    <row r="28" spans="2:16" ht="16.5" customHeight="1">
      <c r="B28" s="2"/>
      <c r="C28" s="2"/>
      <c r="D28" s="2"/>
      <c r="E28" s="2"/>
      <c r="F28" s="157"/>
      <c r="G28" s="168" t="s">
        <v>86</v>
      </c>
      <c r="H28" s="168"/>
      <c r="I28" s="150"/>
      <c r="J28" s="150"/>
      <c r="K28" s="82"/>
      <c r="L28" s="168" t="s">
        <v>84</v>
      </c>
      <c r="M28" s="168"/>
      <c r="N28" s="150"/>
      <c r="O28" s="150"/>
      <c r="P28" s="151"/>
    </row>
    <row r="29" spans="2:16" ht="16.5" customHeight="1">
      <c r="B29" s="2"/>
      <c r="C29" s="2"/>
      <c r="D29" s="2"/>
      <c r="E29" s="2"/>
      <c r="F29" s="157"/>
      <c r="G29" s="155" t="s">
        <v>164</v>
      </c>
      <c r="H29" s="155" t="s">
        <v>178</v>
      </c>
      <c r="I29" s="155" t="s">
        <v>179</v>
      </c>
      <c r="J29" s="155"/>
      <c r="K29" s="198"/>
      <c r="L29" s="155" t="s">
        <v>167</v>
      </c>
      <c r="M29" s="155" t="s">
        <v>176</v>
      </c>
      <c r="N29" s="155" t="s">
        <v>177</v>
      </c>
      <c r="O29" s="155"/>
      <c r="P29" s="155"/>
    </row>
    <row r="30" spans="1:11" ht="16.5" customHeight="1">
      <c r="A30" s="158" t="s">
        <v>45</v>
      </c>
      <c r="B30" s="168" t="s">
        <v>82</v>
      </c>
      <c r="C30" s="150"/>
      <c r="D30" s="150"/>
      <c r="E30" s="150"/>
      <c r="F30" s="151"/>
      <c r="G30" s="64"/>
      <c r="H30" s="143"/>
      <c r="I30" s="64"/>
      <c r="J30" s="64"/>
      <c r="K30" s="156"/>
    </row>
    <row r="31" spans="2:11" ht="16.5" customHeight="1">
      <c r="B31" s="68"/>
      <c r="C31" s="68"/>
      <c r="D31" s="68"/>
      <c r="E31" s="68"/>
      <c r="F31" s="152"/>
      <c r="G31" s="64"/>
      <c r="H31" s="143"/>
      <c r="I31" s="64"/>
      <c r="J31" s="64"/>
      <c r="K31" s="156"/>
    </row>
    <row r="32" spans="2:11" ht="16.5" customHeight="1">
      <c r="B32" s="68"/>
      <c r="C32" s="68"/>
      <c r="D32" s="68"/>
      <c r="E32" s="68"/>
      <c r="F32" s="82"/>
      <c r="G32" s="168" t="s">
        <v>85</v>
      </c>
      <c r="H32" s="168"/>
      <c r="I32" s="150"/>
      <c r="J32" s="150"/>
      <c r="K32" s="154"/>
    </row>
    <row r="33" spans="2:11" ht="16.5" customHeight="1">
      <c r="B33" s="2"/>
      <c r="C33" s="2"/>
      <c r="D33" s="2"/>
      <c r="E33" s="2"/>
      <c r="F33" s="153"/>
      <c r="G33" s="155" t="s">
        <v>167</v>
      </c>
      <c r="H33" s="155" t="s">
        <v>168</v>
      </c>
      <c r="I33" s="155" t="s">
        <v>169</v>
      </c>
      <c r="J33" s="155"/>
      <c r="K33" s="155"/>
    </row>
    <row r="34" spans="1:6" ht="16.5" customHeight="1">
      <c r="A34" s="158" t="s">
        <v>46</v>
      </c>
      <c r="B34" s="168" t="s">
        <v>150</v>
      </c>
      <c r="C34" s="150"/>
      <c r="D34" s="150"/>
      <c r="E34" s="150"/>
      <c r="F34" s="154"/>
    </row>
    <row r="35" spans="2:5" ht="16.5" customHeight="1">
      <c r="B35" s="2"/>
      <c r="C35" s="2"/>
      <c r="D35" s="2"/>
      <c r="E35" s="2"/>
    </row>
    <row r="36" spans="2:5" ht="16.5" customHeight="1">
      <c r="B36" s="2"/>
      <c r="C36" s="2"/>
      <c r="D36" s="2"/>
      <c r="E36" s="2"/>
    </row>
    <row r="37" spans="2:10" ht="16.5" customHeight="1">
      <c r="B37" s="203" t="s">
        <v>47</v>
      </c>
      <c r="C37" s="203"/>
      <c r="D37" s="203"/>
      <c r="E37" s="203"/>
      <c r="F37" s="203"/>
      <c r="G37" s="203"/>
      <c r="H37" s="203"/>
      <c r="I37" s="203"/>
      <c r="J37" s="203"/>
    </row>
    <row r="38" spans="2:12" ht="24.75" customHeight="1">
      <c r="B38" s="203"/>
      <c r="C38" s="203"/>
      <c r="D38" s="203"/>
      <c r="E38" s="203"/>
      <c r="F38" s="203"/>
      <c r="G38" s="203"/>
      <c r="H38" s="203"/>
      <c r="I38" s="203"/>
      <c r="J38" s="203"/>
      <c r="K38" s="159" t="s">
        <v>48</v>
      </c>
      <c r="L38" s="159" t="s">
        <v>72</v>
      </c>
    </row>
    <row r="39" spans="2:12" ht="24.75" customHeight="1">
      <c r="B39" s="2"/>
      <c r="C39" s="2"/>
      <c r="D39" s="2"/>
      <c r="E39" s="2"/>
      <c r="K39" s="159" t="s">
        <v>49</v>
      </c>
      <c r="L39" s="159" t="s">
        <v>87</v>
      </c>
    </row>
    <row r="40" spans="2:12" ht="24.75" customHeight="1">
      <c r="B40" s="2"/>
      <c r="C40" s="2"/>
      <c r="D40" s="2"/>
      <c r="E40" s="2"/>
      <c r="K40" s="159" t="s">
        <v>50</v>
      </c>
      <c r="L40" s="159" t="s">
        <v>83</v>
      </c>
    </row>
    <row r="41" spans="2:12" ht="24.75" customHeight="1">
      <c r="B41" s="2"/>
      <c r="C41" s="2"/>
      <c r="D41" s="2"/>
      <c r="E41" s="2"/>
      <c r="K41" s="159" t="s">
        <v>51</v>
      </c>
      <c r="L41" s="159" t="s">
        <v>88</v>
      </c>
    </row>
    <row r="42" spans="2:12" ht="24.75" customHeight="1">
      <c r="B42" s="2"/>
      <c r="C42" s="2"/>
      <c r="D42" s="2"/>
      <c r="E42" s="2"/>
      <c r="K42" s="159" t="s">
        <v>52</v>
      </c>
      <c r="L42" s="159" t="s">
        <v>180</v>
      </c>
    </row>
    <row r="43" spans="2:12" ht="24.75" customHeight="1">
      <c r="B43" s="2"/>
      <c r="C43" s="2"/>
      <c r="D43" s="2"/>
      <c r="E43" s="2"/>
      <c r="K43" s="159" t="s">
        <v>53</v>
      </c>
      <c r="L43" s="159" t="s">
        <v>85</v>
      </c>
    </row>
    <row r="44" spans="2:12" ht="24.75" customHeight="1">
      <c r="B44" s="2"/>
      <c r="C44" s="2"/>
      <c r="D44" s="2"/>
      <c r="E44" s="2"/>
      <c r="K44" s="159" t="s">
        <v>54</v>
      </c>
      <c r="L44" s="159" t="s">
        <v>181</v>
      </c>
    </row>
    <row r="45" spans="2:12" ht="24.75" customHeight="1">
      <c r="B45" s="2"/>
      <c r="C45" s="2"/>
      <c r="D45" s="2"/>
      <c r="E45" s="2"/>
      <c r="K45" s="159" t="s">
        <v>55</v>
      </c>
      <c r="L45" s="159" t="s">
        <v>82</v>
      </c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</sheetData>
  <sheetProtection/>
  <mergeCells count="1">
    <mergeCell ref="B37:J3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78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80" zoomScaleNormal="80" zoomScalePageLayoutView="0" workbookViewId="0" topLeftCell="A1">
      <selection activeCell="AD15" sqref="AD15"/>
    </sheetView>
  </sheetViews>
  <sheetFormatPr defaultColWidth="8.875" defaultRowHeight="12.75"/>
  <cols>
    <col min="1" max="1" width="20.625" style="0" customWidth="1"/>
    <col min="2" max="17" width="5.625" style="0" customWidth="1"/>
    <col min="18" max="25" width="4.625" style="0" customWidth="1"/>
  </cols>
  <sheetData>
    <row r="1" spans="1:26" ht="33">
      <c r="A1" s="63" t="s">
        <v>0</v>
      </c>
      <c r="B1" s="149" t="s">
        <v>70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67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6.5" customHeight="1" thickBot="1">
      <c r="A5" s="64"/>
      <c r="B5" s="68"/>
      <c r="C5" s="68"/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210" t="s">
        <v>36</v>
      </c>
      <c r="B6" s="69"/>
      <c r="C6" s="70"/>
      <c r="D6" s="70"/>
      <c r="E6" s="71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72"/>
      <c r="S6" s="73"/>
      <c r="T6" s="74"/>
      <c r="U6" s="73"/>
      <c r="V6" s="75"/>
      <c r="W6" s="76"/>
      <c r="X6" s="74"/>
      <c r="Y6" s="73"/>
      <c r="Z6" s="77"/>
    </row>
    <row r="7" spans="1:26" ht="16.5" customHeight="1">
      <c r="A7" s="211"/>
      <c r="B7" s="213" t="str">
        <f>A11</f>
        <v>Praha</v>
      </c>
      <c r="C7" s="214"/>
      <c r="D7" s="214"/>
      <c r="E7" s="215"/>
      <c r="F7" s="213" t="str">
        <f>A16</f>
        <v>Jižní</v>
      </c>
      <c r="G7" s="214"/>
      <c r="H7" s="214"/>
      <c r="I7" s="215"/>
      <c r="J7" s="213" t="str">
        <f>A21</f>
        <v>TJ Sokol</v>
      </c>
      <c r="K7" s="214"/>
      <c r="L7" s="214"/>
      <c r="M7" s="215"/>
      <c r="N7" s="213" t="str">
        <f>A26</f>
        <v>Západní </v>
      </c>
      <c r="O7" s="214"/>
      <c r="P7" s="214"/>
      <c r="Q7" s="215"/>
      <c r="R7" s="78"/>
      <c r="S7" s="79"/>
      <c r="T7" s="80"/>
      <c r="U7" s="79"/>
      <c r="V7" s="81"/>
      <c r="W7" s="82"/>
      <c r="X7" s="80"/>
      <c r="Y7" s="79"/>
      <c r="Z7" s="83" t="s">
        <v>7</v>
      </c>
    </row>
    <row r="8" spans="1:26" ht="16.5" customHeight="1">
      <c r="A8" s="211"/>
      <c r="B8" s="213"/>
      <c r="C8" s="214"/>
      <c r="D8" s="214"/>
      <c r="E8" s="215"/>
      <c r="F8" s="213" t="str">
        <f>A17</f>
        <v>Čechy</v>
      </c>
      <c r="G8" s="214"/>
      <c r="H8" s="214"/>
      <c r="I8" s="215"/>
      <c r="J8" s="213" t="str">
        <f>A22</f>
        <v>Klimkovice</v>
      </c>
      <c r="K8" s="214"/>
      <c r="L8" s="214"/>
      <c r="M8" s="215"/>
      <c r="N8" s="213" t="str">
        <f>A27</f>
        <v>Čechy</v>
      </c>
      <c r="O8" s="214"/>
      <c r="P8" s="214"/>
      <c r="Q8" s="215"/>
      <c r="R8" s="221" t="s">
        <v>3</v>
      </c>
      <c r="S8" s="219"/>
      <c r="T8" s="220" t="s">
        <v>4</v>
      </c>
      <c r="U8" s="219"/>
      <c r="V8" s="218" t="s">
        <v>5</v>
      </c>
      <c r="W8" s="219"/>
      <c r="X8" s="218" t="s">
        <v>6</v>
      </c>
      <c r="Y8" s="219"/>
      <c r="Z8" s="83" t="s">
        <v>35</v>
      </c>
    </row>
    <row r="9" spans="1:26" ht="16.5" customHeight="1" thickBot="1">
      <c r="A9" s="212"/>
      <c r="B9" s="84"/>
      <c r="C9" s="85"/>
      <c r="D9" s="85"/>
      <c r="E9" s="86"/>
      <c r="F9" s="84"/>
      <c r="G9" s="85"/>
      <c r="H9" s="85"/>
      <c r="I9" s="86"/>
      <c r="J9" s="84"/>
      <c r="K9" s="216"/>
      <c r="L9" s="216"/>
      <c r="M9" s="86"/>
      <c r="N9" s="84"/>
      <c r="O9" s="216"/>
      <c r="P9" s="216"/>
      <c r="Q9" s="86"/>
      <c r="R9" s="87"/>
      <c r="S9" s="88"/>
      <c r="T9" s="89"/>
      <c r="U9" s="88"/>
      <c r="V9" s="90"/>
      <c r="W9" s="88"/>
      <c r="X9" s="90"/>
      <c r="Y9" s="88"/>
      <c r="Z9" s="91"/>
    </row>
    <row r="10" spans="1:26" ht="16.5" customHeight="1" thickTop="1">
      <c r="A10" s="92"/>
      <c r="B10" s="171"/>
      <c r="C10" s="171"/>
      <c r="D10" s="171"/>
      <c r="E10" s="172"/>
      <c r="F10" s="93"/>
      <c r="G10" s="94"/>
      <c r="H10" s="94"/>
      <c r="I10" s="95"/>
      <c r="J10" s="93"/>
      <c r="K10" s="94"/>
      <c r="L10" s="94"/>
      <c r="M10" s="95"/>
      <c r="N10" s="93"/>
      <c r="O10" s="94"/>
      <c r="P10" s="94"/>
      <c r="Q10" s="95"/>
      <c r="R10" s="96"/>
      <c r="S10" s="97"/>
      <c r="T10" s="98"/>
      <c r="U10" s="99"/>
      <c r="V10" s="100"/>
      <c r="W10" s="101"/>
      <c r="X10" s="102"/>
      <c r="Y10" s="103"/>
      <c r="Z10" s="83"/>
    </row>
    <row r="11" spans="1:26" ht="16.5" customHeight="1">
      <c r="A11" s="187" t="s">
        <v>72</v>
      </c>
      <c r="B11" s="173"/>
      <c r="C11" s="174"/>
      <c r="D11" s="174"/>
      <c r="E11" s="175"/>
      <c r="F11" s="105"/>
      <c r="G11" s="163">
        <f>'A1-2(3)'!Q14</f>
        <v>5</v>
      </c>
      <c r="H11" s="164">
        <f>'A1-2(3)'!R14</f>
        <v>1</v>
      </c>
      <c r="I11" s="108"/>
      <c r="J11" s="105"/>
      <c r="K11" s="106">
        <f>'A1-3(2)'!Q14</f>
        <v>6</v>
      </c>
      <c r="L11" s="107">
        <f>'A1-3(2)'!R14</f>
        <v>0</v>
      </c>
      <c r="M11" s="108"/>
      <c r="N11" s="105"/>
      <c r="O11" s="106">
        <f>'A1-4(1)'!Q14</f>
        <v>6</v>
      </c>
      <c r="P11" s="107">
        <f>'A1-4(1)'!R14</f>
        <v>0</v>
      </c>
      <c r="Q11" s="108"/>
      <c r="R11" s="96"/>
      <c r="S11" s="97"/>
      <c r="T11" s="98"/>
      <c r="U11" s="99"/>
      <c r="V11" s="109">
        <f>G11+K11+O11</f>
        <v>17</v>
      </c>
      <c r="W11" s="101">
        <f>H11+L11+P11</f>
        <v>1</v>
      </c>
      <c r="X11" s="102"/>
      <c r="Y11" s="103"/>
      <c r="Z11" s="217" t="s">
        <v>48</v>
      </c>
    </row>
    <row r="12" spans="1:26" ht="16.5" customHeight="1">
      <c r="A12" s="187"/>
      <c r="B12" s="173"/>
      <c r="C12" s="174"/>
      <c r="D12" s="174"/>
      <c r="E12" s="175"/>
      <c r="F12" s="105"/>
      <c r="G12" s="165">
        <f>'A1-2(3)'!O14</f>
        <v>10</v>
      </c>
      <c r="H12" s="165">
        <f>'A1-2(3)'!P14</f>
        <v>2</v>
      </c>
      <c r="I12" s="108"/>
      <c r="J12" s="105"/>
      <c r="K12" s="110">
        <f>'A1-3(2)'!O14</f>
        <v>12</v>
      </c>
      <c r="L12" s="110">
        <f>'A1-3(2)'!P14</f>
        <v>1</v>
      </c>
      <c r="M12" s="108"/>
      <c r="N12" s="105"/>
      <c r="O12" s="110">
        <f>'A1-4(1)'!O14</f>
        <v>12</v>
      </c>
      <c r="P12" s="110">
        <f>'A1-4(1)'!P14</f>
        <v>0</v>
      </c>
      <c r="Q12" s="108"/>
      <c r="R12" s="96"/>
      <c r="S12" s="97"/>
      <c r="T12" s="98">
        <f>G12+K12+O12</f>
        <v>34</v>
      </c>
      <c r="U12" s="99">
        <f>H12+L12+P12</f>
        <v>3</v>
      </c>
      <c r="V12" s="224">
        <f>V11-W11</f>
        <v>16</v>
      </c>
      <c r="W12" s="225"/>
      <c r="X12" s="222">
        <v>9</v>
      </c>
      <c r="Y12" s="223"/>
      <c r="Z12" s="217"/>
    </row>
    <row r="13" spans="1:26" ht="16.5" customHeight="1">
      <c r="A13" s="187"/>
      <c r="B13" s="171"/>
      <c r="C13" s="171"/>
      <c r="D13" s="171"/>
      <c r="E13" s="172"/>
      <c r="F13" s="93"/>
      <c r="G13" s="166">
        <f>'A1-2(3)'!M14</f>
        <v>239</v>
      </c>
      <c r="H13" s="167">
        <f>'A1-2(3)'!N14</f>
        <v>175</v>
      </c>
      <c r="I13" s="95"/>
      <c r="J13" s="93"/>
      <c r="K13" s="111">
        <f>'A1-3(2)'!M14</f>
        <v>268</v>
      </c>
      <c r="L13" s="112">
        <f>'A1-3(2)'!N14</f>
        <v>134</v>
      </c>
      <c r="M13" s="95"/>
      <c r="N13" s="93"/>
      <c r="O13" s="111">
        <f>'A1-4(1)'!M14</f>
        <v>252</v>
      </c>
      <c r="P13" s="112">
        <f>'A1-4(1)'!N14</f>
        <v>90</v>
      </c>
      <c r="Q13" s="95"/>
      <c r="R13" s="113">
        <f>G13+K13+O13</f>
        <v>759</v>
      </c>
      <c r="S13" s="97">
        <f>H13+L13+P13</f>
        <v>399</v>
      </c>
      <c r="T13" s="228">
        <f>T12-U12</f>
        <v>31</v>
      </c>
      <c r="U13" s="229"/>
      <c r="V13" s="100"/>
      <c r="W13" s="101"/>
      <c r="X13" s="102"/>
      <c r="Y13" s="103"/>
      <c r="Z13" s="217"/>
    </row>
    <row r="14" spans="1:26" ht="16.5" customHeight="1">
      <c r="A14" s="188"/>
      <c r="B14" s="176"/>
      <c r="C14" s="176"/>
      <c r="D14" s="176"/>
      <c r="E14" s="177"/>
      <c r="F14" s="115"/>
      <c r="G14" s="116"/>
      <c r="H14" s="116"/>
      <c r="I14" s="117"/>
      <c r="J14" s="115"/>
      <c r="K14" s="116"/>
      <c r="L14" s="116"/>
      <c r="M14" s="117"/>
      <c r="N14" s="115"/>
      <c r="O14" s="116"/>
      <c r="P14" s="116"/>
      <c r="Q14" s="117"/>
      <c r="R14" s="226">
        <f>R13-S13</f>
        <v>360</v>
      </c>
      <c r="S14" s="227"/>
      <c r="T14" s="118"/>
      <c r="U14" s="119"/>
      <c r="V14" s="120"/>
      <c r="W14" s="121"/>
      <c r="X14" s="122"/>
      <c r="Y14" s="123"/>
      <c r="Z14" s="124"/>
    </row>
    <row r="15" spans="1:26" ht="16.5" customHeight="1">
      <c r="A15" s="187"/>
      <c r="B15" s="125"/>
      <c r="C15" s="125"/>
      <c r="D15" s="125"/>
      <c r="E15" s="126"/>
      <c r="F15" s="171"/>
      <c r="G15" s="171"/>
      <c r="H15" s="171"/>
      <c r="I15" s="172"/>
      <c r="J15" s="93"/>
      <c r="K15" s="94"/>
      <c r="L15" s="94"/>
      <c r="M15" s="95"/>
      <c r="N15" s="93"/>
      <c r="O15" s="94"/>
      <c r="P15" s="94"/>
      <c r="Q15" s="95"/>
      <c r="R15" s="96"/>
      <c r="S15" s="97"/>
      <c r="T15" s="114"/>
      <c r="U15" s="99"/>
      <c r="V15" s="100"/>
      <c r="W15" s="101"/>
      <c r="X15" s="102"/>
      <c r="Y15" s="103"/>
      <c r="Z15" s="83"/>
    </row>
    <row r="16" spans="1:26" ht="16.5" customHeight="1">
      <c r="A16" s="187" t="s">
        <v>74</v>
      </c>
      <c r="B16" s="107"/>
      <c r="C16" s="106">
        <f>H11</f>
        <v>1</v>
      </c>
      <c r="D16" s="107">
        <f>G11</f>
        <v>5</v>
      </c>
      <c r="E16" s="108"/>
      <c r="F16" s="173"/>
      <c r="G16" s="174"/>
      <c r="H16" s="174"/>
      <c r="I16" s="175"/>
      <c r="J16" s="105"/>
      <c r="K16" s="106">
        <f>'A2-3(1)'!Q14</f>
        <v>5</v>
      </c>
      <c r="L16" s="107">
        <f>'A2-3(1)'!R14</f>
        <v>1</v>
      </c>
      <c r="M16" s="108"/>
      <c r="N16" s="105"/>
      <c r="O16" s="106">
        <f>'A4-2(2)'!R14</f>
        <v>5</v>
      </c>
      <c r="P16" s="107">
        <f>'A4-2(2)'!Q14</f>
        <v>1</v>
      </c>
      <c r="Q16" s="108"/>
      <c r="R16" s="96"/>
      <c r="S16" s="97"/>
      <c r="T16" s="114"/>
      <c r="U16" s="99"/>
      <c r="V16" s="109">
        <f>C16+K16+O16</f>
        <v>11</v>
      </c>
      <c r="W16" s="101">
        <f>D16+L16+P16</f>
        <v>7</v>
      </c>
      <c r="X16" s="102"/>
      <c r="Y16" s="103"/>
      <c r="Z16" s="217" t="s">
        <v>49</v>
      </c>
    </row>
    <row r="17" spans="1:26" ht="16.5" customHeight="1">
      <c r="A17" s="187" t="s">
        <v>75</v>
      </c>
      <c r="B17" s="94"/>
      <c r="C17" s="110">
        <f>H12</f>
        <v>2</v>
      </c>
      <c r="D17" s="110">
        <f>G12</f>
        <v>10</v>
      </c>
      <c r="E17" s="95"/>
      <c r="F17" s="173"/>
      <c r="G17" s="174"/>
      <c r="H17" s="174"/>
      <c r="I17" s="175"/>
      <c r="J17" s="105"/>
      <c r="K17" s="110">
        <f>'A2-3(1)'!O14</f>
        <v>10</v>
      </c>
      <c r="L17" s="110">
        <f>'A2-3(1)'!P14</f>
        <v>3</v>
      </c>
      <c r="M17" s="108"/>
      <c r="N17" s="105"/>
      <c r="O17" s="110">
        <f>'A4-2(2)'!P14</f>
        <v>10</v>
      </c>
      <c r="P17" s="110">
        <f>'A4-2(2)'!O14</f>
        <v>2</v>
      </c>
      <c r="Q17" s="108"/>
      <c r="R17" s="96"/>
      <c r="S17" s="97"/>
      <c r="T17" s="114">
        <f>C17+K17+O17</f>
        <v>22</v>
      </c>
      <c r="U17" s="99">
        <f>D17+L17+P17</f>
        <v>15</v>
      </c>
      <c r="V17" s="224">
        <f>V16-W16</f>
        <v>4</v>
      </c>
      <c r="W17" s="225"/>
      <c r="X17" s="222">
        <v>7</v>
      </c>
      <c r="Y17" s="223"/>
      <c r="Z17" s="217"/>
    </row>
    <row r="18" spans="1:26" ht="16.5" customHeight="1">
      <c r="A18" s="187"/>
      <c r="B18" s="127"/>
      <c r="C18" s="111">
        <f>H13</f>
        <v>175</v>
      </c>
      <c r="D18" s="112">
        <f>G13</f>
        <v>239</v>
      </c>
      <c r="E18" s="95"/>
      <c r="F18" s="171"/>
      <c r="G18" s="171"/>
      <c r="H18" s="171"/>
      <c r="I18" s="172"/>
      <c r="J18" s="93"/>
      <c r="K18" s="111">
        <f>'A2-3(1)'!M14</f>
        <v>244</v>
      </c>
      <c r="L18" s="112">
        <f>'A2-3(1)'!N14</f>
        <v>188</v>
      </c>
      <c r="M18" s="95"/>
      <c r="N18" s="93"/>
      <c r="O18" s="111">
        <f>'A4-2(2)'!N14</f>
        <v>256</v>
      </c>
      <c r="P18" s="112">
        <f>'A4-2(2)'!M14</f>
        <v>158</v>
      </c>
      <c r="Q18" s="95"/>
      <c r="R18" s="113">
        <f>C18+K18+O18</f>
        <v>675</v>
      </c>
      <c r="S18" s="97">
        <f>D18+L18+P18</f>
        <v>585</v>
      </c>
      <c r="T18" s="228">
        <f>T17-U17</f>
        <v>7</v>
      </c>
      <c r="U18" s="229"/>
      <c r="V18" s="100"/>
      <c r="W18" s="101"/>
      <c r="X18" s="102"/>
      <c r="Y18" s="103"/>
      <c r="Z18" s="217"/>
    </row>
    <row r="19" spans="1:26" ht="16.5" customHeight="1">
      <c r="A19" s="188"/>
      <c r="B19" s="128"/>
      <c r="C19" s="128"/>
      <c r="D19" s="128"/>
      <c r="E19" s="129"/>
      <c r="F19" s="176"/>
      <c r="G19" s="176"/>
      <c r="H19" s="176"/>
      <c r="I19" s="177"/>
      <c r="J19" s="115"/>
      <c r="K19" s="116"/>
      <c r="L19" s="116"/>
      <c r="M19" s="117"/>
      <c r="N19" s="115"/>
      <c r="O19" s="116"/>
      <c r="P19" s="116"/>
      <c r="Q19" s="117"/>
      <c r="R19" s="226">
        <f>R18-S18</f>
        <v>90</v>
      </c>
      <c r="S19" s="227"/>
      <c r="T19" s="118"/>
      <c r="U19" s="119"/>
      <c r="V19" s="120"/>
      <c r="W19" s="121"/>
      <c r="X19" s="122"/>
      <c r="Y19" s="123"/>
      <c r="Z19" s="124"/>
    </row>
    <row r="20" spans="1:26" ht="16.5" customHeight="1">
      <c r="A20" s="187"/>
      <c r="B20" s="125"/>
      <c r="C20" s="125"/>
      <c r="D20" s="125"/>
      <c r="E20" s="126"/>
      <c r="F20" s="93"/>
      <c r="G20" s="94"/>
      <c r="H20" s="94"/>
      <c r="I20" s="95"/>
      <c r="J20" s="171"/>
      <c r="K20" s="171"/>
      <c r="L20" s="171"/>
      <c r="M20" s="172"/>
      <c r="N20" s="93"/>
      <c r="O20" s="94"/>
      <c r="P20" s="94"/>
      <c r="Q20" s="95"/>
      <c r="R20" s="96"/>
      <c r="S20" s="97"/>
      <c r="T20" s="114"/>
      <c r="U20" s="99"/>
      <c r="V20" s="100"/>
      <c r="W20" s="101"/>
      <c r="X20" s="102"/>
      <c r="Y20" s="103"/>
      <c r="Z20" s="83"/>
    </row>
    <row r="21" spans="1:26" ht="16.5" customHeight="1">
      <c r="A21" s="187" t="s">
        <v>76</v>
      </c>
      <c r="B21" s="107"/>
      <c r="C21" s="106">
        <f>L11</f>
        <v>0</v>
      </c>
      <c r="D21" s="107">
        <f>K11</f>
        <v>6</v>
      </c>
      <c r="E21" s="108"/>
      <c r="F21" s="105"/>
      <c r="G21" s="106">
        <f>L16</f>
        <v>1</v>
      </c>
      <c r="H21" s="107">
        <f>K16</f>
        <v>5</v>
      </c>
      <c r="I21" s="108"/>
      <c r="J21" s="173"/>
      <c r="K21" s="174"/>
      <c r="L21" s="174"/>
      <c r="M21" s="175"/>
      <c r="N21" s="105"/>
      <c r="O21" s="106">
        <f>'A3-4(3)'!Q14</f>
        <v>3</v>
      </c>
      <c r="P21" s="107">
        <f>'A3-4(3)'!R14</f>
        <v>3</v>
      </c>
      <c r="Q21" s="108"/>
      <c r="R21" s="96"/>
      <c r="S21" s="97"/>
      <c r="T21" s="114"/>
      <c r="U21" s="99"/>
      <c r="V21" s="109">
        <f>C21+G21+O21</f>
        <v>4</v>
      </c>
      <c r="W21" s="101">
        <f>D21+H21+P21</f>
        <v>14</v>
      </c>
      <c r="X21" s="102"/>
      <c r="Y21" s="103"/>
      <c r="Z21" s="217" t="s">
        <v>50</v>
      </c>
    </row>
    <row r="22" spans="1:26" ht="16.5" customHeight="1">
      <c r="A22" s="187" t="s">
        <v>73</v>
      </c>
      <c r="B22" s="94"/>
      <c r="C22" s="110">
        <f>L12</f>
        <v>1</v>
      </c>
      <c r="D22" s="110">
        <f>K12</f>
        <v>12</v>
      </c>
      <c r="E22" s="95"/>
      <c r="F22" s="105"/>
      <c r="G22" s="110">
        <f>L17</f>
        <v>3</v>
      </c>
      <c r="H22" s="110">
        <f>K17</f>
        <v>10</v>
      </c>
      <c r="I22" s="108"/>
      <c r="J22" s="173"/>
      <c r="K22" s="174"/>
      <c r="L22" s="174"/>
      <c r="M22" s="175"/>
      <c r="N22" s="105"/>
      <c r="O22" s="110">
        <f>'A3-4(3)'!O14</f>
        <v>7</v>
      </c>
      <c r="P22" s="110">
        <f>'A3-4(3)'!P14</f>
        <v>6</v>
      </c>
      <c r="Q22" s="108"/>
      <c r="R22" s="96"/>
      <c r="S22" s="97"/>
      <c r="T22" s="114">
        <f>C22+G22+O22</f>
        <v>11</v>
      </c>
      <c r="U22" s="99">
        <f>D22+H22+P22</f>
        <v>28</v>
      </c>
      <c r="V22" s="224">
        <f>V21-W21</f>
        <v>-10</v>
      </c>
      <c r="W22" s="225"/>
      <c r="X22" s="222">
        <v>4</v>
      </c>
      <c r="Y22" s="223"/>
      <c r="Z22" s="217"/>
    </row>
    <row r="23" spans="1:26" ht="16.5" customHeight="1">
      <c r="A23" s="187"/>
      <c r="B23" s="127"/>
      <c r="C23" s="111">
        <f>L13</f>
        <v>134</v>
      </c>
      <c r="D23" s="112">
        <f>K13</f>
        <v>268</v>
      </c>
      <c r="E23" s="95"/>
      <c r="F23" s="93"/>
      <c r="G23" s="111">
        <f>L18</f>
        <v>188</v>
      </c>
      <c r="H23" s="112">
        <f>K18</f>
        <v>244</v>
      </c>
      <c r="I23" s="95"/>
      <c r="J23" s="171"/>
      <c r="K23" s="171"/>
      <c r="L23" s="171"/>
      <c r="M23" s="172"/>
      <c r="N23" s="93"/>
      <c r="O23" s="111">
        <f>'A3-4(3)'!M14</f>
        <v>246</v>
      </c>
      <c r="P23" s="112">
        <f>'A3-4(3)'!N14</f>
        <v>227</v>
      </c>
      <c r="Q23" s="95"/>
      <c r="R23" s="113">
        <f>C23+G23+O23</f>
        <v>568</v>
      </c>
      <c r="S23" s="97">
        <f>D23+H23+P23</f>
        <v>739</v>
      </c>
      <c r="T23" s="228">
        <f>T22-U22</f>
        <v>-17</v>
      </c>
      <c r="U23" s="229"/>
      <c r="V23" s="100"/>
      <c r="W23" s="101"/>
      <c r="X23" s="102"/>
      <c r="Y23" s="103"/>
      <c r="Z23" s="217"/>
    </row>
    <row r="24" spans="1:26" ht="16.5" customHeight="1">
      <c r="A24" s="188"/>
      <c r="B24" s="128"/>
      <c r="C24" s="128"/>
      <c r="D24" s="128"/>
      <c r="E24" s="129"/>
      <c r="F24" s="115"/>
      <c r="G24" s="116"/>
      <c r="H24" s="116"/>
      <c r="I24" s="117"/>
      <c r="J24" s="176"/>
      <c r="K24" s="176"/>
      <c r="L24" s="176"/>
      <c r="M24" s="177"/>
      <c r="N24" s="115"/>
      <c r="O24" s="116"/>
      <c r="P24" s="116"/>
      <c r="Q24" s="117"/>
      <c r="R24" s="226">
        <f>R23-S23</f>
        <v>-171</v>
      </c>
      <c r="S24" s="227"/>
      <c r="T24" s="118"/>
      <c r="U24" s="119"/>
      <c r="V24" s="120"/>
      <c r="W24" s="121"/>
      <c r="X24" s="122"/>
      <c r="Y24" s="123"/>
      <c r="Z24" s="124"/>
    </row>
    <row r="25" spans="1:26" ht="16.5" customHeight="1">
      <c r="A25" s="187"/>
      <c r="B25" s="125"/>
      <c r="C25" s="125"/>
      <c r="D25" s="125"/>
      <c r="E25" s="126"/>
      <c r="F25" s="93"/>
      <c r="G25" s="94"/>
      <c r="H25" s="94"/>
      <c r="I25" s="95"/>
      <c r="J25" s="93"/>
      <c r="K25" s="94"/>
      <c r="L25" s="94"/>
      <c r="M25" s="95"/>
      <c r="N25" s="171"/>
      <c r="O25" s="171"/>
      <c r="P25" s="171"/>
      <c r="Q25" s="172"/>
      <c r="R25" s="96"/>
      <c r="S25" s="97"/>
      <c r="T25" s="114"/>
      <c r="U25" s="99"/>
      <c r="V25" s="100"/>
      <c r="W25" s="101"/>
      <c r="X25" s="102"/>
      <c r="Y25" s="103"/>
      <c r="Z25" s="83"/>
    </row>
    <row r="26" spans="1:26" ht="16.5" customHeight="1">
      <c r="A26" s="187" t="s">
        <v>77</v>
      </c>
      <c r="B26" s="107"/>
      <c r="C26" s="106">
        <f>P11</f>
        <v>0</v>
      </c>
      <c r="D26" s="107">
        <f>O11</f>
        <v>6</v>
      </c>
      <c r="E26" s="108"/>
      <c r="F26" s="105"/>
      <c r="G26" s="106">
        <f>P16</f>
        <v>1</v>
      </c>
      <c r="H26" s="107">
        <f>O16</f>
        <v>5</v>
      </c>
      <c r="I26" s="108"/>
      <c r="J26" s="105"/>
      <c r="K26" s="106">
        <f>P21</f>
        <v>3</v>
      </c>
      <c r="L26" s="107">
        <f>O21</f>
        <v>3</v>
      </c>
      <c r="M26" s="108"/>
      <c r="N26" s="173"/>
      <c r="O26" s="174"/>
      <c r="P26" s="174"/>
      <c r="Q26" s="175"/>
      <c r="R26" s="96"/>
      <c r="S26" s="97"/>
      <c r="T26" s="114"/>
      <c r="U26" s="99"/>
      <c r="V26" s="109">
        <f>C26+G26+K26</f>
        <v>4</v>
      </c>
      <c r="W26" s="101">
        <f>D26+H26+L26</f>
        <v>14</v>
      </c>
      <c r="X26" s="102"/>
      <c r="Y26" s="103"/>
      <c r="Z26" s="217" t="s">
        <v>51</v>
      </c>
    </row>
    <row r="27" spans="1:26" ht="16.5" customHeight="1">
      <c r="A27" s="187" t="s">
        <v>75</v>
      </c>
      <c r="B27" s="94"/>
      <c r="C27" s="110">
        <f>P12</f>
        <v>0</v>
      </c>
      <c r="D27" s="110">
        <f>O12</f>
        <v>12</v>
      </c>
      <c r="E27" s="95"/>
      <c r="F27" s="105"/>
      <c r="G27" s="110">
        <f>P17</f>
        <v>2</v>
      </c>
      <c r="H27" s="110">
        <f>O17</f>
        <v>10</v>
      </c>
      <c r="I27" s="108"/>
      <c r="J27" s="105"/>
      <c r="K27" s="110">
        <f>P22</f>
        <v>6</v>
      </c>
      <c r="L27" s="110">
        <f>O22</f>
        <v>7</v>
      </c>
      <c r="M27" s="108"/>
      <c r="N27" s="173"/>
      <c r="O27" s="174"/>
      <c r="P27" s="174"/>
      <c r="Q27" s="175"/>
      <c r="R27" s="96"/>
      <c r="S27" s="97"/>
      <c r="T27" s="114">
        <f>C27+G27+K27</f>
        <v>8</v>
      </c>
      <c r="U27" s="99">
        <f>D27+H27+L27</f>
        <v>29</v>
      </c>
      <c r="V27" s="224">
        <f>V26-W26</f>
        <v>-10</v>
      </c>
      <c r="W27" s="225"/>
      <c r="X27" s="222">
        <v>4</v>
      </c>
      <c r="Y27" s="223"/>
      <c r="Z27" s="217"/>
    </row>
    <row r="28" spans="1:26" ht="16.5" customHeight="1">
      <c r="A28" s="104"/>
      <c r="B28" s="127"/>
      <c r="C28" s="111">
        <f>P13</f>
        <v>90</v>
      </c>
      <c r="D28" s="112">
        <f>O13</f>
        <v>252</v>
      </c>
      <c r="E28" s="95"/>
      <c r="F28" s="93"/>
      <c r="G28" s="111">
        <f>P18</f>
        <v>158</v>
      </c>
      <c r="H28" s="112">
        <f>O18</f>
        <v>256</v>
      </c>
      <c r="I28" s="95"/>
      <c r="J28" s="93"/>
      <c r="K28" s="111">
        <f>P23</f>
        <v>227</v>
      </c>
      <c r="L28" s="112">
        <f>O23</f>
        <v>246</v>
      </c>
      <c r="M28" s="95"/>
      <c r="N28" s="171"/>
      <c r="O28" s="171"/>
      <c r="P28" s="171"/>
      <c r="Q28" s="172"/>
      <c r="R28" s="113">
        <f>C28+G28+K28</f>
        <v>475</v>
      </c>
      <c r="S28" s="97">
        <f>D28+H28+L28</f>
        <v>754</v>
      </c>
      <c r="T28" s="228">
        <f>T27-U27</f>
        <v>-21</v>
      </c>
      <c r="U28" s="229"/>
      <c r="V28" s="100"/>
      <c r="W28" s="101"/>
      <c r="X28" s="102"/>
      <c r="Y28" s="103"/>
      <c r="Z28" s="217"/>
    </row>
    <row r="29" spans="1:26" ht="16.5" customHeight="1" thickBot="1">
      <c r="A29" s="130"/>
      <c r="B29" s="131"/>
      <c r="C29" s="131"/>
      <c r="D29" s="131"/>
      <c r="E29" s="132"/>
      <c r="F29" s="146"/>
      <c r="G29" s="147"/>
      <c r="H29" s="147"/>
      <c r="I29" s="148"/>
      <c r="J29" s="146"/>
      <c r="K29" s="147"/>
      <c r="L29" s="147"/>
      <c r="M29" s="148"/>
      <c r="N29" s="178"/>
      <c r="O29" s="179"/>
      <c r="P29" s="179"/>
      <c r="Q29" s="180"/>
      <c r="R29" s="230">
        <f>R28-S28</f>
        <v>-279</v>
      </c>
      <c r="S29" s="231"/>
      <c r="T29" s="133"/>
      <c r="U29" s="134"/>
      <c r="V29" s="135"/>
      <c r="W29" s="136"/>
      <c r="X29" s="137"/>
      <c r="Y29" s="138"/>
      <c r="Z29" s="139"/>
    </row>
    <row r="30" spans="1:26" ht="16.5" customHeight="1">
      <c r="A30" s="64"/>
      <c r="B30" s="68"/>
      <c r="C30" s="68"/>
      <c r="D30" s="68"/>
      <c r="E30" s="6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44">
        <f>SUM(R10:R29)</f>
        <v>2477</v>
      </c>
      <c r="S30" s="145">
        <f>SUM(S10:S29)</f>
        <v>2477</v>
      </c>
      <c r="T30" s="144">
        <f>SUM(T10:T29)</f>
        <v>75</v>
      </c>
      <c r="U30" s="145">
        <f>SUM(U10:U29)</f>
        <v>75</v>
      </c>
      <c r="V30" s="162">
        <f>SUM(V11:V28)</f>
        <v>36</v>
      </c>
      <c r="W30" s="145">
        <f>SUM(W11:W28)</f>
        <v>36</v>
      </c>
      <c r="X30" s="64"/>
      <c r="Y30" s="64"/>
      <c r="Z30" s="64"/>
    </row>
    <row r="31" spans="1:26" ht="16.5" customHeight="1">
      <c r="A31" s="64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6.5" customHeight="1">
      <c r="A32" s="64"/>
      <c r="B32" s="140"/>
      <c r="C32" s="140"/>
      <c r="D32" s="140"/>
      <c r="E32" s="140"/>
      <c r="F32" s="140"/>
      <c r="G32" s="140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6.5" customHeight="1">
      <c r="A33" s="64"/>
      <c r="B33" s="140"/>
      <c r="C33" s="140"/>
      <c r="D33" s="140"/>
      <c r="E33" s="140"/>
      <c r="F33" s="140"/>
      <c r="G33" s="140"/>
      <c r="H33" s="142"/>
      <c r="I33" s="140"/>
      <c r="J33" s="140"/>
      <c r="K33" s="142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6.5" customHeight="1">
      <c r="A34" s="64"/>
      <c r="B34" s="68"/>
      <c r="C34" s="68"/>
      <c r="D34" s="68"/>
      <c r="E34" s="68"/>
      <c r="F34" s="64"/>
      <c r="G34" s="64"/>
      <c r="H34" s="143"/>
      <c r="I34" s="64"/>
      <c r="J34" s="64"/>
      <c r="K34" s="14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6.5" customHeight="1">
      <c r="A35" s="64"/>
      <c r="B35" s="68"/>
      <c r="C35" s="68"/>
      <c r="D35" s="68"/>
      <c r="E35" s="68"/>
      <c r="F35" s="64"/>
      <c r="G35" s="64"/>
      <c r="H35" s="143"/>
      <c r="I35" s="64"/>
      <c r="J35" s="64"/>
      <c r="K35" s="14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6.5" customHeight="1">
      <c r="A36" s="64"/>
      <c r="B36" s="68"/>
      <c r="C36" s="68"/>
      <c r="D36" s="68"/>
      <c r="E36" s="68"/>
      <c r="F36" s="64"/>
      <c r="G36" s="64"/>
      <c r="H36" s="143"/>
      <c r="I36" s="64"/>
      <c r="J36" s="64"/>
      <c r="K36" s="14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R24:S24"/>
    <mergeCell ref="R29:S29"/>
    <mergeCell ref="T28:U28"/>
    <mergeCell ref="Z21:Z23"/>
    <mergeCell ref="X22:Y22"/>
    <mergeCell ref="Z26:Z28"/>
    <mergeCell ref="X27:Y27"/>
    <mergeCell ref="V17:W17"/>
    <mergeCell ref="V22:W22"/>
    <mergeCell ref="V27:W27"/>
    <mergeCell ref="X12:Y12"/>
    <mergeCell ref="R14:S14"/>
    <mergeCell ref="V12:W12"/>
    <mergeCell ref="T13:U13"/>
    <mergeCell ref="T18:U18"/>
    <mergeCell ref="T23:U23"/>
    <mergeCell ref="R19:S19"/>
    <mergeCell ref="N7:Q7"/>
    <mergeCell ref="Z16:Z18"/>
    <mergeCell ref="V8:W8"/>
    <mergeCell ref="X8:Y8"/>
    <mergeCell ref="T8:U8"/>
    <mergeCell ref="N8:Q8"/>
    <mergeCell ref="O9:P9"/>
    <mergeCell ref="R8:S8"/>
    <mergeCell ref="Z11:Z13"/>
    <mergeCell ref="X17:Y17"/>
    <mergeCell ref="A6:A9"/>
    <mergeCell ref="B7:E7"/>
    <mergeCell ref="B8:E8"/>
    <mergeCell ref="F7:I7"/>
    <mergeCell ref="F8:I8"/>
    <mergeCell ref="J7:M7"/>
    <mergeCell ref="J8:M8"/>
    <mergeCell ref="K9:L9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/>
  <headerFooter alignWithMargins="0">
    <oddFooter>&amp;L&amp;"Space Age,Tučná kurzíva"KadelDesign&amp;"Symbol,Obyčejné"&amp;Xâ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zoomScale="80" zoomScaleNormal="80" zoomScalePageLayoutView="0" workbookViewId="0" topLeftCell="A1">
      <selection activeCell="AJ16" sqref="AJ16"/>
    </sheetView>
  </sheetViews>
  <sheetFormatPr defaultColWidth="8.875" defaultRowHeight="12.75"/>
  <cols>
    <col min="1" max="1" width="20.625" style="0" customWidth="1"/>
    <col min="2" max="17" width="5.625" style="0" customWidth="1"/>
    <col min="18" max="25" width="4.625" style="0" customWidth="1"/>
  </cols>
  <sheetData>
    <row r="1" spans="1:26" ht="33">
      <c r="A1" s="63" t="s">
        <v>0</v>
      </c>
      <c r="B1" s="149" t="s">
        <v>70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3" t="s">
        <v>1</v>
      </c>
      <c r="B2" s="65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1.75" customHeight="1">
      <c r="A3" s="63" t="s">
        <v>2</v>
      </c>
      <c r="B3" s="66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>
      <c r="A4" s="67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6.5" customHeight="1" thickBot="1">
      <c r="A5" s="64"/>
      <c r="B5" s="68"/>
      <c r="C5" s="68"/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232" t="s">
        <v>37</v>
      </c>
      <c r="B6" s="69"/>
      <c r="C6" s="70"/>
      <c r="D6" s="70"/>
      <c r="E6" s="71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72"/>
      <c r="S6" s="73"/>
      <c r="T6" s="74"/>
      <c r="U6" s="73"/>
      <c r="V6" s="75"/>
      <c r="W6" s="76"/>
      <c r="X6" s="74"/>
      <c r="Y6" s="73"/>
      <c r="Z6" s="77"/>
    </row>
    <row r="7" spans="1:26" ht="16.5" customHeight="1">
      <c r="A7" s="233"/>
      <c r="B7" s="213" t="str">
        <f>A11</f>
        <v>Severní</v>
      </c>
      <c r="C7" s="214"/>
      <c r="D7" s="214"/>
      <c r="E7" s="215"/>
      <c r="F7" s="213" t="str">
        <f>A16</f>
        <v>Východní</v>
      </c>
      <c r="G7" s="214"/>
      <c r="H7" s="214"/>
      <c r="I7" s="215"/>
      <c r="J7" s="213" t="str">
        <f>A21</f>
        <v>Jižní</v>
      </c>
      <c r="K7" s="214"/>
      <c r="L7" s="214"/>
      <c r="M7" s="215"/>
      <c r="N7" s="213" t="str">
        <f>A26</f>
        <v>SKB</v>
      </c>
      <c r="O7" s="214"/>
      <c r="P7" s="214"/>
      <c r="Q7" s="215"/>
      <c r="R7" s="78"/>
      <c r="S7" s="79"/>
      <c r="T7" s="80"/>
      <c r="U7" s="79"/>
      <c r="V7" s="81"/>
      <c r="W7" s="82"/>
      <c r="X7" s="80"/>
      <c r="Y7" s="79"/>
      <c r="Z7" s="83" t="s">
        <v>7</v>
      </c>
    </row>
    <row r="8" spans="1:26" ht="16.5" customHeight="1">
      <c r="A8" s="233"/>
      <c r="B8" s="213" t="str">
        <f>A12</f>
        <v>Čechy</v>
      </c>
      <c r="C8" s="214"/>
      <c r="D8" s="214"/>
      <c r="E8" s="215"/>
      <c r="F8" s="213" t="s">
        <v>75</v>
      </c>
      <c r="G8" s="214"/>
      <c r="H8" s="214"/>
      <c r="I8" s="215"/>
      <c r="J8" s="213" t="str">
        <f>A22</f>
        <v>Morava</v>
      </c>
      <c r="K8" s="214"/>
      <c r="L8" s="214"/>
      <c r="M8" s="215"/>
      <c r="N8" s="213" t="str">
        <f>A27</f>
        <v>Český Krumlov</v>
      </c>
      <c r="O8" s="214"/>
      <c r="P8" s="214"/>
      <c r="Q8" s="215"/>
      <c r="R8" s="221" t="s">
        <v>3</v>
      </c>
      <c r="S8" s="219"/>
      <c r="T8" s="220" t="s">
        <v>4</v>
      </c>
      <c r="U8" s="219"/>
      <c r="V8" s="218" t="s">
        <v>5</v>
      </c>
      <c r="W8" s="219"/>
      <c r="X8" s="218" t="s">
        <v>6</v>
      </c>
      <c r="Y8" s="219"/>
      <c r="Z8" s="83" t="s">
        <v>35</v>
      </c>
    </row>
    <row r="9" spans="1:26" ht="16.5" customHeight="1" thickBot="1">
      <c r="A9" s="233"/>
      <c r="B9" s="84"/>
      <c r="C9" s="85"/>
      <c r="D9" s="85"/>
      <c r="E9" s="86"/>
      <c r="F9" s="84"/>
      <c r="G9" s="216"/>
      <c r="H9" s="216"/>
      <c r="I9" s="86"/>
      <c r="J9" s="84"/>
      <c r="K9" s="85"/>
      <c r="L9" s="85"/>
      <c r="M9" s="86"/>
      <c r="N9" s="84"/>
      <c r="O9" s="216"/>
      <c r="P9" s="216"/>
      <c r="Q9" s="86"/>
      <c r="R9" s="87"/>
      <c r="S9" s="88"/>
      <c r="T9" s="89"/>
      <c r="U9" s="88"/>
      <c r="V9" s="90"/>
      <c r="W9" s="88"/>
      <c r="X9" s="90"/>
      <c r="Y9" s="88"/>
      <c r="Z9" s="91"/>
    </row>
    <row r="10" spans="1:26" ht="16.5" customHeight="1" thickTop="1">
      <c r="A10" s="181"/>
      <c r="B10" s="171"/>
      <c r="C10" s="171"/>
      <c r="D10" s="171"/>
      <c r="E10" s="172"/>
      <c r="F10" s="93"/>
      <c r="G10" s="94"/>
      <c r="H10" s="94"/>
      <c r="I10" s="95"/>
      <c r="J10" s="93"/>
      <c r="K10" s="94"/>
      <c r="L10" s="94"/>
      <c r="M10" s="95"/>
      <c r="N10" s="93"/>
      <c r="O10" s="94"/>
      <c r="P10" s="94"/>
      <c r="Q10" s="95"/>
      <c r="R10" s="96"/>
      <c r="S10" s="97"/>
      <c r="T10" s="98"/>
      <c r="U10" s="99"/>
      <c r="V10" s="100"/>
      <c r="W10" s="101"/>
      <c r="X10" s="102"/>
      <c r="Y10" s="103"/>
      <c r="Z10" s="83"/>
    </row>
    <row r="11" spans="1:26" ht="16.5" customHeight="1">
      <c r="A11" s="189" t="s">
        <v>78</v>
      </c>
      <c r="B11" s="173"/>
      <c r="C11" s="174"/>
      <c r="D11" s="174"/>
      <c r="E11" s="175"/>
      <c r="F11" s="105"/>
      <c r="G11" s="163">
        <f>'B1-2(3)'!Q14</f>
        <v>2</v>
      </c>
      <c r="H11" s="164">
        <f>'B1-2(3)'!R14</f>
        <v>4</v>
      </c>
      <c r="I11" s="108"/>
      <c r="J11" s="105"/>
      <c r="K11" s="106">
        <f>'B1-3(2)'!Q14</f>
        <v>2</v>
      </c>
      <c r="L11" s="107">
        <f>'B1-3(2)'!R14</f>
        <v>4</v>
      </c>
      <c r="M11" s="108"/>
      <c r="N11" s="105"/>
      <c r="O11" s="106">
        <f>'B1-4(1)'!Q14</f>
        <v>4</v>
      </c>
      <c r="P11" s="107">
        <f>'B1-4(1)'!R14</f>
        <v>2</v>
      </c>
      <c r="Q11" s="108"/>
      <c r="R11" s="96"/>
      <c r="S11" s="97"/>
      <c r="T11" s="98"/>
      <c r="U11" s="99"/>
      <c r="V11" s="109">
        <f>G11+K11+O11</f>
        <v>8</v>
      </c>
      <c r="W11" s="101">
        <f>H11+L11+P11</f>
        <v>10</v>
      </c>
      <c r="X11" s="102"/>
      <c r="Y11" s="103"/>
      <c r="Z11" s="217" t="s">
        <v>50</v>
      </c>
    </row>
    <row r="12" spans="1:26" ht="16.5" customHeight="1">
      <c r="A12" s="189" t="s">
        <v>75</v>
      </c>
      <c r="B12" s="173"/>
      <c r="C12" s="174"/>
      <c r="D12" s="174"/>
      <c r="E12" s="175"/>
      <c r="F12" s="105"/>
      <c r="G12" s="165">
        <f>'B1-2(3)'!O14</f>
        <v>4</v>
      </c>
      <c r="H12" s="165">
        <f>'B1-2(3)'!P14</f>
        <v>9</v>
      </c>
      <c r="I12" s="108"/>
      <c r="J12" s="105"/>
      <c r="K12" s="110">
        <f>'B1-3(2)'!O14</f>
        <v>4</v>
      </c>
      <c r="L12" s="110">
        <f>'B1-3(2)'!P14</f>
        <v>8</v>
      </c>
      <c r="M12" s="108"/>
      <c r="N12" s="105"/>
      <c r="O12" s="110">
        <f>'B1-4(1)'!O14</f>
        <v>8</v>
      </c>
      <c r="P12" s="110">
        <f>'B1-4(1)'!P14</f>
        <v>4</v>
      </c>
      <c r="Q12" s="108"/>
      <c r="R12" s="96"/>
      <c r="S12" s="97"/>
      <c r="T12" s="98">
        <f>G12+K12+O12</f>
        <v>16</v>
      </c>
      <c r="U12" s="99">
        <f>H12+L12+P12</f>
        <v>21</v>
      </c>
      <c r="V12" s="224">
        <f>V11-W11</f>
        <v>-2</v>
      </c>
      <c r="W12" s="225"/>
      <c r="X12" s="222">
        <v>5</v>
      </c>
      <c r="Y12" s="223"/>
      <c r="Z12" s="217"/>
    </row>
    <row r="13" spans="1:26" ht="16.5" customHeight="1">
      <c r="A13" s="190"/>
      <c r="B13" s="171"/>
      <c r="C13" s="171"/>
      <c r="D13" s="171"/>
      <c r="E13" s="172"/>
      <c r="F13" s="93"/>
      <c r="G13" s="166">
        <f>'B1-2(3)'!M14</f>
        <v>171</v>
      </c>
      <c r="H13" s="167">
        <f>'B1-2(3)'!N14</f>
        <v>254</v>
      </c>
      <c r="I13" s="95"/>
      <c r="J13" s="93"/>
      <c r="K13" s="111">
        <f>'B1-3(2)'!M14</f>
        <v>197</v>
      </c>
      <c r="L13" s="112">
        <f>'B1-3(2)'!N14</f>
        <v>213</v>
      </c>
      <c r="M13" s="95"/>
      <c r="N13" s="93"/>
      <c r="O13" s="111">
        <f>'B1-4(1)'!M14</f>
        <v>207</v>
      </c>
      <c r="P13" s="112">
        <f>'B1-4(1)'!N14</f>
        <v>157</v>
      </c>
      <c r="Q13" s="95"/>
      <c r="R13" s="113">
        <f>G13+K13+O13</f>
        <v>575</v>
      </c>
      <c r="S13" s="97">
        <f>H13+L13+P13</f>
        <v>624</v>
      </c>
      <c r="T13" s="228">
        <f>T12-U12</f>
        <v>-5</v>
      </c>
      <c r="U13" s="229"/>
      <c r="V13" s="100"/>
      <c r="W13" s="101"/>
      <c r="X13" s="102"/>
      <c r="Y13" s="103"/>
      <c r="Z13" s="217"/>
    </row>
    <row r="14" spans="1:26" ht="16.5" customHeight="1">
      <c r="A14" s="191"/>
      <c r="B14" s="176"/>
      <c r="C14" s="176"/>
      <c r="D14" s="176"/>
      <c r="E14" s="177"/>
      <c r="F14" s="115"/>
      <c r="G14" s="116"/>
      <c r="H14" s="116"/>
      <c r="I14" s="117"/>
      <c r="J14" s="115"/>
      <c r="K14" s="116"/>
      <c r="L14" s="116"/>
      <c r="M14" s="117"/>
      <c r="N14" s="115"/>
      <c r="O14" s="116"/>
      <c r="P14" s="116"/>
      <c r="Q14" s="117"/>
      <c r="R14" s="226">
        <f>R13-S13</f>
        <v>-49</v>
      </c>
      <c r="S14" s="227"/>
      <c r="T14" s="118"/>
      <c r="U14" s="119"/>
      <c r="V14" s="120"/>
      <c r="W14" s="121"/>
      <c r="X14" s="122"/>
      <c r="Y14" s="123"/>
      <c r="Z14" s="124"/>
    </row>
    <row r="15" spans="1:26" ht="16.5" customHeight="1">
      <c r="A15" s="187"/>
      <c r="B15" s="125"/>
      <c r="C15" s="125"/>
      <c r="D15" s="125"/>
      <c r="E15" s="126"/>
      <c r="F15" s="171"/>
      <c r="G15" s="171"/>
      <c r="H15" s="171"/>
      <c r="I15" s="172"/>
      <c r="J15" s="93"/>
      <c r="K15" s="94"/>
      <c r="L15" s="94"/>
      <c r="M15" s="95"/>
      <c r="N15" s="93"/>
      <c r="O15" s="94"/>
      <c r="P15" s="94"/>
      <c r="Q15" s="95"/>
      <c r="R15" s="96"/>
      <c r="S15" s="97"/>
      <c r="T15" s="114"/>
      <c r="U15" s="99"/>
      <c r="V15" s="100"/>
      <c r="W15" s="101"/>
      <c r="X15" s="102"/>
      <c r="Y15" s="103"/>
      <c r="Z15" s="83"/>
    </row>
    <row r="16" spans="1:26" ht="16.5" customHeight="1">
      <c r="A16" s="187" t="s">
        <v>79</v>
      </c>
      <c r="B16" s="107"/>
      <c r="C16" s="106">
        <f>H11</f>
        <v>4</v>
      </c>
      <c r="D16" s="107">
        <f>G11</f>
        <v>2</v>
      </c>
      <c r="E16" s="108"/>
      <c r="F16" s="173"/>
      <c r="G16" s="174"/>
      <c r="H16" s="174"/>
      <c r="I16" s="175"/>
      <c r="J16" s="105"/>
      <c r="K16" s="106">
        <f>'B2-3(1)'!Q14</f>
        <v>5</v>
      </c>
      <c r="L16" s="107">
        <f>'B2-3(1)'!R14</f>
        <v>1</v>
      </c>
      <c r="M16" s="108"/>
      <c r="N16" s="105"/>
      <c r="O16" s="106">
        <f>'B4-2(2)'!R14</f>
        <v>3</v>
      </c>
      <c r="P16" s="107">
        <f>'B4-2(2)'!Q14</f>
        <v>3</v>
      </c>
      <c r="Q16" s="108"/>
      <c r="R16" s="96"/>
      <c r="S16" s="97"/>
      <c r="T16" s="114"/>
      <c r="U16" s="99"/>
      <c r="V16" s="109">
        <f>C16+K16+O16</f>
        <v>12</v>
      </c>
      <c r="W16" s="101">
        <f>D16+L16+P16</f>
        <v>6</v>
      </c>
      <c r="X16" s="102"/>
      <c r="Y16" s="103"/>
      <c r="Z16" s="217" t="s">
        <v>48</v>
      </c>
    </row>
    <row r="17" spans="1:26" ht="16.5" customHeight="1">
      <c r="A17" s="187" t="s">
        <v>75</v>
      </c>
      <c r="B17" s="94"/>
      <c r="C17" s="110">
        <f>H12</f>
        <v>9</v>
      </c>
      <c r="D17" s="110">
        <f>G12</f>
        <v>4</v>
      </c>
      <c r="E17" s="95"/>
      <c r="F17" s="173"/>
      <c r="G17" s="174"/>
      <c r="H17" s="174"/>
      <c r="I17" s="175"/>
      <c r="J17" s="105"/>
      <c r="K17" s="110">
        <f>'B2-3(1)'!O14</f>
        <v>11</v>
      </c>
      <c r="L17" s="110">
        <f>'B2-3(1)'!P14</f>
        <v>4</v>
      </c>
      <c r="M17" s="108"/>
      <c r="N17" s="105"/>
      <c r="O17" s="110">
        <f>'B4-2(2)'!P14</f>
        <v>6</v>
      </c>
      <c r="P17" s="110">
        <f>'B4-2(2)'!O14</f>
        <v>6</v>
      </c>
      <c r="Q17" s="108"/>
      <c r="R17" s="96"/>
      <c r="S17" s="97"/>
      <c r="T17" s="114">
        <f>C17+K17+O17</f>
        <v>26</v>
      </c>
      <c r="U17" s="99">
        <f>D17+L17+P17</f>
        <v>14</v>
      </c>
      <c r="V17" s="224">
        <f>V16-W16</f>
        <v>6</v>
      </c>
      <c r="W17" s="225"/>
      <c r="X17" s="222">
        <v>8</v>
      </c>
      <c r="Y17" s="223"/>
      <c r="Z17" s="217"/>
    </row>
    <row r="18" spans="1:26" ht="16.5" customHeight="1">
      <c r="A18" s="187"/>
      <c r="B18" s="127"/>
      <c r="C18" s="111">
        <f>H13</f>
        <v>254</v>
      </c>
      <c r="D18" s="112">
        <f>G13</f>
        <v>171</v>
      </c>
      <c r="E18" s="95"/>
      <c r="F18" s="171"/>
      <c r="G18" s="171"/>
      <c r="H18" s="171"/>
      <c r="I18" s="172"/>
      <c r="J18" s="93"/>
      <c r="K18" s="111">
        <f>'B2-3(1)'!M14</f>
        <v>293</v>
      </c>
      <c r="L18" s="112">
        <f>'B2-3(1)'!N14</f>
        <v>253</v>
      </c>
      <c r="M18" s="95"/>
      <c r="N18" s="93"/>
      <c r="O18" s="111">
        <f>'B4-2(2)'!N14</f>
        <v>224</v>
      </c>
      <c r="P18" s="112">
        <f>'B4-2(2)'!M14</f>
        <v>168</v>
      </c>
      <c r="Q18" s="95"/>
      <c r="R18" s="113">
        <f>C18+K18+O18</f>
        <v>771</v>
      </c>
      <c r="S18" s="97">
        <f>D18+L18+P18</f>
        <v>592</v>
      </c>
      <c r="T18" s="228">
        <f>T17-U17</f>
        <v>12</v>
      </c>
      <c r="U18" s="229"/>
      <c r="V18" s="100"/>
      <c r="W18" s="101"/>
      <c r="X18" s="102"/>
      <c r="Y18" s="103"/>
      <c r="Z18" s="217"/>
    </row>
    <row r="19" spans="1:26" ht="16.5" customHeight="1">
      <c r="A19" s="188"/>
      <c r="B19" s="128"/>
      <c r="C19" s="128"/>
      <c r="D19" s="128"/>
      <c r="E19" s="129"/>
      <c r="F19" s="176"/>
      <c r="G19" s="176"/>
      <c r="H19" s="176"/>
      <c r="I19" s="177"/>
      <c r="J19" s="115"/>
      <c r="K19" s="116"/>
      <c r="L19" s="116"/>
      <c r="M19" s="117"/>
      <c r="N19" s="115"/>
      <c r="O19" s="116"/>
      <c r="P19" s="116"/>
      <c r="Q19" s="117"/>
      <c r="R19" s="226">
        <f>R18-S18</f>
        <v>179</v>
      </c>
      <c r="S19" s="227"/>
      <c r="T19" s="118"/>
      <c r="U19" s="119"/>
      <c r="V19" s="120"/>
      <c r="W19" s="121"/>
      <c r="X19" s="122"/>
      <c r="Y19" s="123"/>
      <c r="Z19" s="124"/>
    </row>
    <row r="20" spans="1:27" ht="16.5" customHeight="1">
      <c r="A20" s="187"/>
      <c r="B20" s="125"/>
      <c r="C20" s="125"/>
      <c r="D20" s="125"/>
      <c r="E20" s="126"/>
      <c r="F20" s="93"/>
      <c r="G20" s="94"/>
      <c r="H20" s="94"/>
      <c r="I20" s="95"/>
      <c r="J20" s="171"/>
      <c r="K20" s="171"/>
      <c r="L20" s="171"/>
      <c r="M20" s="172"/>
      <c r="N20" s="93"/>
      <c r="O20" s="94"/>
      <c r="P20" s="94"/>
      <c r="Q20" s="95"/>
      <c r="R20" s="96"/>
      <c r="S20" s="97"/>
      <c r="T20" s="114"/>
      <c r="U20" s="99"/>
      <c r="V20" s="100"/>
      <c r="W20" s="101"/>
      <c r="X20" s="102"/>
      <c r="Y20" s="103"/>
      <c r="Z20" s="83"/>
      <c r="AA20" t="s">
        <v>61</v>
      </c>
    </row>
    <row r="21" spans="1:26" ht="16.5" customHeight="1">
      <c r="A21" s="187" t="s">
        <v>74</v>
      </c>
      <c r="B21" s="107"/>
      <c r="C21" s="106">
        <f>L11</f>
        <v>4</v>
      </c>
      <c r="D21" s="107">
        <f>K11</f>
        <v>2</v>
      </c>
      <c r="E21" s="108"/>
      <c r="F21" s="105"/>
      <c r="G21" s="106">
        <f>L16</f>
        <v>1</v>
      </c>
      <c r="H21" s="107">
        <f>K16</f>
        <v>5</v>
      </c>
      <c r="I21" s="108"/>
      <c r="J21" s="173"/>
      <c r="K21" s="174"/>
      <c r="L21" s="174"/>
      <c r="M21" s="175"/>
      <c r="N21" s="105"/>
      <c r="O21" s="106">
        <f>'B3-4(3)'!Q14</f>
        <v>4</v>
      </c>
      <c r="P21" s="107">
        <f>'B3-4(3)'!R14</f>
        <v>2</v>
      </c>
      <c r="Q21" s="108"/>
      <c r="R21" s="96"/>
      <c r="S21" s="97"/>
      <c r="T21" s="114"/>
      <c r="U21" s="99"/>
      <c r="V21" s="109">
        <f>C21+G21+O21</f>
        <v>9</v>
      </c>
      <c r="W21" s="101">
        <f>D21+H21+P21</f>
        <v>9</v>
      </c>
      <c r="X21" s="102"/>
      <c r="Y21" s="103"/>
      <c r="Z21" s="217" t="s">
        <v>49</v>
      </c>
    </row>
    <row r="22" spans="1:26" ht="16.5" customHeight="1">
      <c r="A22" s="187" t="s">
        <v>80</v>
      </c>
      <c r="B22" s="94"/>
      <c r="C22" s="110">
        <f>L12</f>
        <v>8</v>
      </c>
      <c r="D22" s="110">
        <f>K12</f>
        <v>4</v>
      </c>
      <c r="E22" s="95"/>
      <c r="F22" s="105"/>
      <c r="G22" s="110">
        <f>L17</f>
        <v>4</v>
      </c>
      <c r="H22" s="110">
        <f>K17</f>
        <v>11</v>
      </c>
      <c r="I22" s="108"/>
      <c r="J22" s="173"/>
      <c r="K22" s="174"/>
      <c r="L22" s="174"/>
      <c r="M22" s="175"/>
      <c r="N22" s="105"/>
      <c r="O22" s="110">
        <f>'B3-4(3)'!O14</f>
        <v>8</v>
      </c>
      <c r="P22" s="110">
        <f>'B3-4(3)'!P14</f>
        <v>5</v>
      </c>
      <c r="Q22" s="108"/>
      <c r="R22" s="96"/>
      <c r="S22" s="97"/>
      <c r="T22" s="114">
        <f>C22+G22+O22</f>
        <v>20</v>
      </c>
      <c r="U22" s="99">
        <f>D22+H22+P22</f>
        <v>20</v>
      </c>
      <c r="V22" s="224">
        <f>V21-W21</f>
        <v>0</v>
      </c>
      <c r="W22" s="225"/>
      <c r="X22" s="222">
        <v>7</v>
      </c>
      <c r="Y22" s="223"/>
      <c r="Z22" s="217"/>
    </row>
    <row r="23" spans="1:26" ht="16.5" customHeight="1">
      <c r="A23" s="187"/>
      <c r="B23" s="127"/>
      <c r="C23" s="111">
        <f>L13</f>
        <v>213</v>
      </c>
      <c r="D23" s="112">
        <f>K13</f>
        <v>197</v>
      </c>
      <c r="E23" s="95"/>
      <c r="F23" s="93"/>
      <c r="G23" s="111">
        <f>L18</f>
        <v>253</v>
      </c>
      <c r="H23" s="112">
        <f>K18</f>
        <v>293</v>
      </c>
      <c r="I23" s="95"/>
      <c r="J23" s="171"/>
      <c r="K23" s="171"/>
      <c r="L23" s="171"/>
      <c r="M23" s="172"/>
      <c r="N23" s="93"/>
      <c r="O23" s="111">
        <f>'B3-4(3)'!M14</f>
        <v>229</v>
      </c>
      <c r="P23" s="112">
        <f>'B3-4(3)'!N14</f>
        <v>184</v>
      </c>
      <c r="Q23" s="95"/>
      <c r="R23" s="113">
        <f>C23+G23+O23</f>
        <v>695</v>
      </c>
      <c r="S23" s="97">
        <f>D23+H23+P23</f>
        <v>674</v>
      </c>
      <c r="T23" s="228">
        <f>T22-U22</f>
        <v>0</v>
      </c>
      <c r="U23" s="229"/>
      <c r="V23" s="100"/>
      <c r="W23" s="101"/>
      <c r="X23" s="102"/>
      <c r="Y23" s="103"/>
      <c r="Z23" s="217"/>
    </row>
    <row r="24" spans="1:26" ht="16.5" customHeight="1">
      <c r="A24" s="188"/>
      <c r="B24" s="128"/>
      <c r="C24" s="128"/>
      <c r="D24" s="128"/>
      <c r="E24" s="129"/>
      <c r="F24" s="115"/>
      <c r="G24" s="116"/>
      <c r="H24" s="116"/>
      <c r="I24" s="117"/>
      <c r="J24" s="176"/>
      <c r="K24" s="176"/>
      <c r="L24" s="176"/>
      <c r="M24" s="177"/>
      <c r="N24" s="115"/>
      <c r="O24" s="116"/>
      <c r="P24" s="116"/>
      <c r="Q24" s="117"/>
      <c r="R24" s="226">
        <f>R23-S23</f>
        <v>21</v>
      </c>
      <c r="S24" s="227"/>
      <c r="T24" s="118"/>
      <c r="U24" s="119"/>
      <c r="V24" s="120"/>
      <c r="W24" s="121"/>
      <c r="X24" s="122"/>
      <c r="Y24" s="123"/>
      <c r="Z24" s="124"/>
    </row>
    <row r="25" spans="1:26" ht="16.5" customHeight="1">
      <c r="A25" s="187"/>
      <c r="B25" s="125"/>
      <c r="C25" s="125"/>
      <c r="D25" s="125"/>
      <c r="E25" s="126"/>
      <c r="F25" s="93"/>
      <c r="G25" s="94"/>
      <c r="H25" s="94"/>
      <c r="I25" s="95"/>
      <c r="J25" s="93"/>
      <c r="K25" s="94"/>
      <c r="L25" s="94"/>
      <c r="M25" s="95"/>
      <c r="N25" s="171"/>
      <c r="O25" s="171"/>
      <c r="P25" s="171"/>
      <c r="Q25" s="172"/>
      <c r="R25" s="96"/>
      <c r="S25" s="97"/>
      <c r="T25" s="114"/>
      <c r="U25" s="99"/>
      <c r="V25" s="100"/>
      <c r="W25" s="101"/>
      <c r="X25" s="102"/>
      <c r="Y25" s="103"/>
      <c r="Z25" s="83"/>
    </row>
    <row r="26" spans="1:26" ht="16.5" customHeight="1">
      <c r="A26" s="187" t="s">
        <v>81</v>
      </c>
      <c r="B26" s="107"/>
      <c r="C26" s="106">
        <f>P11</f>
        <v>2</v>
      </c>
      <c r="D26" s="107">
        <f>O11</f>
        <v>4</v>
      </c>
      <c r="E26" s="108"/>
      <c r="F26" s="105"/>
      <c r="G26" s="106">
        <f>P16</f>
        <v>3</v>
      </c>
      <c r="H26" s="107">
        <f>O16</f>
        <v>3</v>
      </c>
      <c r="I26" s="108"/>
      <c r="J26" s="105"/>
      <c r="K26" s="106">
        <f>P21</f>
        <v>2</v>
      </c>
      <c r="L26" s="107">
        <f>O21</f>
        <v>4</v>
      </c>
      <c r="M26" s="108"/>
      <c r="N26" s="173"/>
      <c r="O26" s="174"/>
      <c r="P26" s="174"/>
      <c r="Q26" s="175"/>
      <c r="R26" s="96"/>
      <c r="S26" s="97"/>
      <c r="T26" s="114"/>
      <c r="U26" s="99"/>
      <c r="V26" s="109">
        <f>C26+G26+K26</f>
        <v>7</v>
      </c>
      <c r="W26" s="101">
        <f>D26+H26+L26</f>
        <v>11</v>
      </c>
      <c r="X26" s="102"/>
      <c r="Y26" s="103"/>
      <c r="Z26" s="217" t="s">
        <v>51</v>
      </c>
    </row>
    <row r="27" spans="1:26" ht="16.5" customHeight="1">
      <c r="A27" s="187" t="s">
        <v>8</v>
      </c>
      <c r="B27" s="94"/>
      <c r="C27" s="110">
        <f>P12</f>
        <v>4</v>
      </c>
      <c r="D27" s="110">
        <f>O12</f>
        <v>8</v>
      </c>
      <c r="E27" s="95"/>
      <c r="F27" s="105"/>
      <c r="G27" s="110">
        <f>P17</f>
        <v>6</v>
      </c>
      <c r="H27" s="110">
        <f>O17</f>
        <v>6</v>
      </c>
      <c r="I27" s="108"/>
      <c r="J27" s="105"/>
      <c r="K27" s="110">
        <f>P22</f>
        <v>5</v>
      </c>
      <c r="L27" s="110">
        <f>O22</f>
        <v>8</v>
      </c>
      <c r="M27" s="108"/>
      <c r="N27" s="173"/>
      <c r="O27" s="174"/>
      <c r="P27" s="174"/>
      <c r="Q27" s="175"/>
      <c r="R27" s="96"/>
      <c r="S27" s="97"/>
      <c r="T27" s="114">
        <f>C27+G27+K27</f>
        <v>15</v>
      </c>
      <c r="U27" s="99">
        <f>D27+H27+L27</f>
        <v>22</v>
      </c>
      <c r="V27" s="224">
        <f>V26-W26</f>
        <v>-4</v>
      </c>
      <c r="W27" s="225"/>
      <c r="X27" s="222">
        <v>4</v>
      </c>
      <c r="Y27" s="223"/>
      <c r="Z27" s="217"/>
    </row>
    <row r="28" spans="1:26" ht="16.5" customHeight="1">
      <c r="A28" s="104"/>
      <c r="B28" s="127"/>
      <c r="C28" s="111">
        <f>P13</f>
        <v>157</v>
      </c>
      <c r="D28" s="112">
        <f>O13</f>
        <v>207</v>
      </c>
      <c r="E28" s="95"/>
      <c r="F28" s="93"/>
      <c r="G28" s="111">
        <f>P18</f>
        <v>168</v>
      </c>
      <c r="H28" s="112">
        <f>O18</f>
        <v>224</v>
      </c>
      <c r="I28" s="95"/>
      <c r="J28" s="93"/>
      <c r="K28" s="111">
        <f>P23</f>
        <v>184</v>
      </c>
      <c r="L28" s="112">
        <f>O23</f>
        <v>229</v>
      </c>
      <c r="M28" s="95"/>
      <c r="N28" s="171"/>
      <c r="O28" s="171"/>
      <c r="P28" s="171"/>
      <c r="Q28" s="172"/>
      <c r="R28" s="113">
        <f>C28+G28+K28</f>
        <v>509</v>
      </c>
      <c r="S28" s="97">
        <f>D28+H28+L28</f>
        <v>660</v>
      </c>
      <c r="T28" s="228">
        <f>T27-U27</f>
        <v>-7</v>
      </c>
      <c r="U28" s="229"/>
      <c r="V28" s="100"/>
      <c r="W28" s="101"/>
      <c r="X28" s="102"/>
      <c r="Y28" s="103"/>
      <c r="Z28" s="217"/>
    </row>
    <row r="29" spans="1:26" ht="16.5" customHeight="1" thickBot="1">
      <c r="A29" s="130"/>
      <c r="B29" s="131"/>
      <c r="C29" s="131"/>
      <c r="D29" s="131"/>
      <c r="E29" s="132"/>
      <c r="F29" s="146"/>
      <c r="G29" s="147"/>
      <c r="H29" s="147"/>
      <c r="I29" s="148"/>
      <c r="J29" s="146"/>
      <c r="K29" s="147"/>
      <c r="L29" s="147"/>
      <c r="M29" s="148"/>
      <c r="N29" s="178"/>
      <c r="O29" s="179"/>
      <c r="P29" s="179"/>
      <c r="Q29" s="180"/>
      <c r="R29" s="230">
        <f>R28-S28</f>
        <v>-151</v>
      </c>
      <c r="S29" s="231"/>
      <c r="T29" s="133"/>
      <c r="U29" s="134"/>
      <c r="V29" s="135"/>
      <c r="W29" s="136"/>
      <c r="X29" s="137"/>
      <c r="Y29" s="138"/>
      <c r="Z29" s="139"/>
    </row>
    <row r="30" spans="1:26" ht="16.5" customHeight="1">
      <c r="A30" s="64"/>
      <c r="B30" s="68"/>
      <c r="C30" s="68"/>
      <c r="D30" s="68"/>
      <c r="E30" s="6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144">
        <f aca="true" t="shared" si="0" ref="R30:W30">SUM(R10:R29)</f>
        <v>2550</v>
      </c>
      <c r="S30" s="145">
        <f t="shared" si="0"/>
        <v>2550</v>
      </c>
      <c r="T30" s="144">
        <f t="shared" si="0"/>
        <v>77</v>
      </c>
      <c r="U30" s="145">
        <f t="shared" si="0"/>
        <v>77</v>
      </c>
      <c r="V30" s="144">
        <f t="shared" si="0"/>
        <v>36</v>
      </c>
      <c r="W30" s="145">
        <f t="shared" si="0"/>
        <v>36</v>
      </c>
      <c r="X30" s="64"/>
      <c r="Y30" s="64"/>
      <c r="Z30" s="64"/>
    </row>
    <row r="31" spans="1:26" ht="16.5" customHeight="1">
      <c r="A31" s="64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6.5" customHeight="1">
      <c r="A32" s="64"/>
      <c r="B32" s="140"/>
      <c r="C32" s="140"/>
      <c r="D32" s="140"/>
      <c r="E32" s="140"/>
      <c r="F32" s="140"/>
      <c r="G32" s="140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6.5" customHeight="1">
      <c r="A33" s="64"/>
      <c r="B33" s="140"/>
      <c r="C33" s="140"/>
      <c r="D33" s="140"/>
      <c r="E33" s="140"/>
      <c r="F33" s="140"/>
      <c r="G33" s="140"/>
      <c r="H33" s="142"/>
      <c r="I33" s="140"/>
      <c r="J33" s="140"/>
      <c r="K33" s="142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6.5" customHeight="1">
      <c r="A34" s="64"/>
      <c r="B34" s="68"/>
      <c r="C34" s="68"/>
      <c r="D34" s="68"/>
      <c r="E34" s="68"/>
      <c r="F34" s="64"/>
      <c r="G34" s="64"/>
      <c r="H34" s="143"/>
      <c r="I34" s="64"/>
      <c r="J34" s="64"/>
      <c r="K34" s="14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6.5" customHeight="1">
      <c r="A35" s="64"/>
      <c r="B35" s="68"/>
      <c r="C35" s="68"/>
      <c r="D35" s="68"/>
      <c r="E35" s="68"/>
      <c r="F35" s="64"/>
      <c r="G35" s="64"/>
      <c r="H35" s="143"/>
      <c r="I35" s="64"/>
      <c r="J35" s="64"/>
      <c r="K35" s="143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6.5" customHeight="1">
      <c r="A36" s="64"/>
      <c r="B36" s="68"/>
      <c r="C36" s="68"/>
      <c r="D36" s="68"/>
      <c r="E36" s="68"/>
      <c r="F36" s="64"/>
      <c r="G36" s="64"/>
      <c r="H36" s="143"/>
      <c r="I36" s="64"/>
      <c r="J36" s="64"/>
      <c r="K36" s="143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R24:S24"/>
    <mergeCell ref="V27:W27"/>
    <mergeCell ref="T28:U28"/>
    <mergeCell ref="R29:S29"/>
    <mergeCell ref="R14:S14"/>
    <mergeCell ref="V17:W17"/>
    <mergeCell ref="T18:U18"/>
    <mergeCell ref="R19:S19"/>
    <mergeCell ref="V22:W22"/>
    <mergeCell ref="T23:U23"/>
    <mergeCell ref="A6:A9"/>
    <mergeCell ref="B7:E7"/>
    <mergeCell ref="F7:I7"/>
    <mergeCell ref="J7:M7"/>
    <mergeCell ref="O9:P9"/>
    <mergeCell ref="N7:Q7"/>
    <mergeCell ref="R8:S8"/>
    <mergeCell ref="T8:U8"/>
    <mergeCell ref="B8:E8"/>
    <mergeCell ref="Z21:Z23"/>
    <mergeCell ref="X22:Y22"/>
    <mergeCell ref="T13:U13"/>
    <mergeCell ref="G9:H9"/>
    <mergeCell ref="F8:I8"/>
    <mergeCell ref="J8:M8"/>
    <mergeCell ref="N8:Q8"/>
    <mergeCell ref="Z26:Z28"/>
    <mergeCell ref="X27:Y27"/>
    <mergeCell ref="V8:W8"/>
    <mergeCell ref="Z16:Z18"/>
    <mergeCell ref="X17:Y17"/>
    <mergeCell ref="X8:Y8"/>
    <mergeCell ref="Z11:Z13"/>
    <mergeCell ref="X12:Y12"/>
    <mergeCell ref="V12:W12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/>
  <headerFooter alignWithMargins="0">
    <oddFooter>&amp;L&amp;"Space Age,Tučná kurzíva"KadelDesign&amp;"Symbol,Obyčejné"&amp;Xâ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Y10" sqref="Y10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6" t="s">
        <v>136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133</v>
      </c>
      <c r="C8" s="183" t="s">
        <v>89</v>
      </c>
      <c r="D8" s="38">
        <v>21</v>
      </c>
      <c r="E8" s="39" t="s">
        <v>21</v>
      </c>
      <c r="F8" s="40">
        <v>8</v>
      </c>
      <c r="G8" s="38">
        <v>21</v>
      </c>
      <c r="H8" s="39" t="s">
        <v>21</v>
      </c>
      <c r="I8" s="40">
        <v>11</v>
      </c>
      <c r="J8" s="38">
        <v>0</v>
      </c>
      <c r="K8" s="39" t="s">
        <v>21</v>
      </c>
      <c r="L8" s="40">
        <v>0</v>
      </c>
      <c r="M8" s="41">
        <f aca="true" t="shared" si="0" ref="M8:M13">D8+G8+J8</f>
        <v>42</v>
      </c>
      <c r="N8" s="42">
        <f aca="true" t="shared" si="1" ref="N8:N13">F8+I8+L8</f>
        <v>19</v>
      </c>
      <c r="O8" s="43">
        <v>2</v>
      </c>
      <c r="P8" s="40">
        <v>0</v>
      </c>
      <c r="Q8" s="43">
        <v>1</v>
      </c>
      <c r="R8" s="40">
        <v>0</v>
      </c>
      <c r="S8" s="201" t="s">
        <v>72</v>
      </c>
    </row>
    <row r="9" spans="1:19" ht="30" customHeight="1">
      <c r="A9" s="161" t="s">
        <v>23</v>
      </c>
      <c r="B9" s="184" t="s">
        <v>135</v>
      </c>
      <c r="C9" s="184" t="s">
        <v>90</v>
      </c>
      <c r="D9" s="38">
        <v>21</v>
      </c>
      <c r="E9" s="38" t="s">
        <v>21</v>
      </c>
      <c r="F9" s="40">
        <v>3</v>
      </c>
      <c r="G9" s="38">
        <v>21</v>
      </c>
      <c r="H9" s="38" t="s">
        <v>21</v>
      </c>
      <c r="I9" s="40">
        <v>5</v>
      </c>
      <c r="J9" s="38"/>
      <c r="K9" s="38" t="s">
        <v>21</v>
      </c>
      <c r="L9" s="40"/>
      <c r="M9" s="41">
        <f t="shared" si="0"/>
        <v>42</v>
      </c>
      <c r="N9" s="42">
        <f t="shared" si="1"/>
        <v>8</v>
      </c>
      <c r="O9" s="43">
        <v>2</v>
      </c>
      <c r="P9" s="40">
        <v>0</v>
      </c>
      <c r="Q9" s="43">
        <v>1</v>
      </c>
      <c r="R9" s="40">
        <v>0</v>
      </c>
      <c r="S9" s="201" t="s">
        <v>159</v>
      </c>
    </row>
    <row r="10" spans="1:19" ht="30" customHeight="1">
      <c r="A10" s="161" t="s">
        <v>34</v>
      </c>
      <c r="B10" s="184" t="s">
        <v>142</v>
      </c>
      <c r="C10" s="184" t="s">
        <v>91</v>
      </c>
      <c r="D10" s="38">
        <v>21</v>
      </c>
      <c r="E10" s="38" t="s">
        <v>21</v>
      </c>
      <c r="F10" s="40">
        <v>8</v>
      </c>
      <c r="G10" s="38">
        <v>21</v>
      </c>
      <c r="H10" s="38" t="s">
        <v>21</v>
      </c>
      <c r="I10" s="40">
        <v>6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14</v>
      </c>
      <c r="O10" s="43">
        <v>2</v>
      </c>
      <c r="P10" s="40">
        <v>0</v>
      </c>
      <c r="Q10" s="43">
        <v>1</v>
      </c>
      <c r="R10" s="40">
        <v>0</v>
      </c>
      <c r="S10" s="201" t="s">
        <v>72</v>
      </c>
    </row>
    <row r="11" spans="1:19" ht="30" customHeight="1">
      <c r="A11" s="161" t="s">
        <v>22</v>
      </c>
      <c r="B11" s="184" t="s">
        <v>130</v>
      </c>
      <c r="C11" s="184" t="s">
        <v>92</v>
      </c>
      <c r="D11" s="38">
        <v>21</v>
      </c>
      <c r="E11" s="38" t="s">
        <v>21</v>
      </c>
      <c r="F11" s="40">
        <v>7</v>
      </c>
      <c r="G11" s="38">
        <v>21</v>
      </c>
      <c r="H11" s="38" t="s">
        <v>21</v>
      </c>
      <c r="I11" s="40">
        <v>11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18</v>
      </c>
      <c r="O11" s="43">
        <v>2</v>
      </c>
      <c r="P11" s="40">
        <v>0</v>
      </c>
      <c r="Q11" s="43">
        <v>1</v>
      </c>
      <c r="R11" s="40">
        <v>0</v>
      </c>
      <c r="S11" s="201" t="s">
        <v>159</v>
      </c>
    </row>
    <row r="12" spans="1:19" ht="30" customHeight="1">
      <c r="A12" s="161" t="s">
        <v>24</v>
      </c>
      <c r="B12" s="184" t="s">
        <v>131</v>
      </c>
      <c r="C12" s="184" t="s">
        <v>93</v>
      </c>
      <c r="D12" s="38">
        <v>21</v>
      </c>
      <c r="E12" s="38" t="s">
        <v>21</v>
      </c>
      <c r="F12" s="40">
        <v>12</v>
      </c>
      <c r="G12" s="38">
        <v>21</v>
      </c>
      <c r="H12" s="38" t="s">
        <v>21</v>
      </c>
      <c r="I12" s="40">
        <v>10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22</v>
      </c>
      <c r="O12" s="43">
        <v>2</v>
      </c>
      <c r="P12" s="40">
        <v>0</v>
      </c>
      <c r="Q12" s="43">
        <v>1</v>
      </c>
      <c r="R12" s="40">
        <v>0</v>
      </c>
      <c r="S12" s="201" t="s">
        <v>72</v>
      </c>
    </row>
    <row r="13" spans="1:19" ht="30" customHeight="1" thickBot="1">
      <c r="A13" s="161" t="s">
        <v>33</v>
      </c>
      <c r="B13" s="185" t="s">
        <v>132</v>
      </c>
      <c r="C13" s="185" t="s">
        <v>94</v>
      </c>
      <c r="D13" s="44">
        <v>21</v>
      </c>
      <c r="E13" s="45" t="s">
        <v>21</v>
      </c>
      <c r="F13" s="46">
        <v>4</v>
      </c>
      <c r="G13" s="44">
        <v>21</v>
      </c>
      <c r="H13" s="45" t="s">
        <v>21</v>
      </c>
      <c r="I13" s="46">
        <v>5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9</v>
      </c>
      <c r="O13" s="47">
        <v>2</v>
      </c>
      <c r="P13" s="46">
        <v>0</v>
      </c>
      <c r="Q13" s="47">
        <v>1</v>
      </c>
      <c r="R13" s="46">
        <v>0</v>
      </c>
      <c r="S13" s="202" t="s">
        <v>159</v>
      </c>
    </row>
    <row r="14" spans="1:19" ht="34.5" customHeight="1" thickBot="1">
      <c r="A14" s="48" t="s">
        <v>25</v>
      </c>
      <c r="B14" s="49" t="str">
        <f>C3</f>
        <v>Praha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252</v>
      </c>
      <c r="N14" s="54">
        <f t="shared" si="2"/>
        <v>90</v>
      </c>
      <c r="O14" s="53">
        <f t="shared" si="2"/>
        <v>12</v>
      </c>
      <c r="P14" s="55">
        <f t="shared" si="2"/>
        <v>0</v>
      </c>
      <c r="Q14" s="53">
        <f t="shared" si="2"/>
        <v>6</v>
      </c>
      <c r="R14" s="54">
        <f t="shared" si="2"/>
        <v>0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X13" sqref="X13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6" t="s">
        <v>137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95</v>
      </c>
      <c r="C8" s="183" t="s">
        <v>101</v>
      </c>
      <c r="D8" s="38">
        <v>13</v>
      </c>
      <c r="E8" s="39" t="s">
        <v>21</v>
      </c>
      <c r="F8" s="40">
        <v>21</v>
      </c>
      <c r="G8" s="38">
        <v>4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17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5" t="s">
        <v>160</v>
      </c>
    </row>
    <row r="9" spans="1:19" ht="30" customHeight="1">
      <c r="A9" s="161" t="s">
        <v>23</v>
      </c>
      <c r="B9" s="184" t="s">
        <v>96</v>
      </c>
      <c r="C9" s="184" t="s">
        <v>102</v>
      </c>
      <c r="D9" s="38">
        <v>22</v>
      </c>
      <c r="E9" s="38" t="s">
        <v>21</v>
      </c>
      <c r="F9" s="40">
        <v>20</v>
      </c>
      <c r="G9" s="38">
        <v>15</v>
      </c>
      <c r="H9" s="38" t="s">
        <v>21</v>
      </c>
      <c r="I9" s="40">
        <v>21</v>
      </c>
      <c r="J9" s="38">
        <v>21</v>
      </c>
      <c r="K9" s="38" t="s">
        <v>21</v>
      </c>
      <c r="L9" s="40">
        <v>17</v>
      </c>
      <c r="M9" s="41">
        <f t="shared" si="0"/>
        <v>58</v>
      </c>
      <c r="N9" s="42">
        <f t="shared" si="1"/>
        <v>58</v>
      </c>
      <c r="O9" s="43">
        <v>2</v>
      </c>
      <c r="P9" s="40">
        <v>1</v>
      </c>
      <c r="Q9" s="43">
        <v>1</v>
      </c>
      <c r="R9" s="40">
        <v>0</v>
      </c>
      <c r="S9" s="195" t="s">
        <v>73</v>
      </c>
    </row>
    <row r="10" spans="1:19" ht="30" customHeight="1">
      <c r="A10" s="161" t="s">
        <v>34</v>
      </c>
      <c r="B10" s="184" t="s">
        <v>97</v>
      </c>
      <c r="C10" s="184" t="s">
        <v>106</v>
      </c>
      <c r="D10" s="38">
        <v>21</v>
      </c>
      <c r="E10" s="38" t="s">
        <v>21</v>
      </c>
      <c r="F10" s="40">
        <v>4</v>
      </c>
      <c r="G10" s="38">
        <v>21</v>
      </c>
      <c r="H10" s="38" t="s">
        <v>21</v>
      </c>
      <c r="I10" s="40">
        <v>7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11</v>
      </c>
      <c r="O10" s="43">
        <v>2</v>
      </c>
      <c r="P10" s="40">
        <v>0</v>
      </c>
      <c r="Q10" s="43">
        <v>1</v>
      </c>
      <c r="R10" s="40">
        <v>0</v>
      </c>
      <c r="S10" s="195" t="s">
        <v>160</v>
      </c>
    </row>
    <row r="11" spans="1:19" ht="30" customHeight="1">
      <c r="A11" s="161" t="s">
        <v>22</v>
      </c>
      <c r="B11" s="184" t="s">
        <v>98</v>
      </c>
      <c r="C11" s="184" t="s">
        <v>103</v>
      </c>
      <c r="D11" s="38">
        <v>21</v>
      </c>
      <c r="E11" s="38" t="s">
        <v>21</v>
      </c>
      <c r="F11" s="40">
        <v>11</v>
      </c>
      <c r="G11" s="38">
        <v>21</v>
      </c>
      <c r="H11" s="38" t="s">
        <v>21</v>
      </c>
      <c r="I11" s="40">
        <v>11</v>
      </c>
      <c r="J11" s="38">
        <v>0</v>
      </c>
      <c r="K11" s="38" t="s">
        <v>21</v>
      </c>
      <c r="L11" s="40">
        <v>0</v>
      </c>
      <c r="M11" s="41">
        <f t="shared" si="0"/>
        <v>42</v>
      </c>
      <c r="N11" s="42">
        <f t="shared" si="1"/>
        <v>22</v>
      </c>
      <c r="O11" s="43">
        <v>2</v>
      </c>
      <c r="P11" s="40">
        <v>0</v>
      </c>
      <c r="Q11" s="43">
        <v>1</v>
      </c>
      <c r="R11" s="40">
        <v>0</v>
      </c>
      <c r="S11" s="195" t="s">
        <v>73</v>
      </c>
    </row>
    <row r="12" spans="1:19" ht="30" customHeight="1">
      <c r="A12" s="161" t="s">
        <v>24</v>
      </c>
      <c r="B12" s="184" t="s">
        <v>99</v>
      </c>
      <c r="C12" s="184" t="s">
        <v>104</v>
      </c>
      <c r="D12" s="38">
        <v>21</v>
      </c>
      <c r="E12" s="38" t="s">
        <v>21</v>
      </c>
      <c r="F12" s="40">
        <v>12</v>
      </c>
      <c r="G12" s="38">
        <v>21</v>
      </c>
      <c r="H12" s="38" t="s">
        <v>21</v>
      </c>
      <c r="I12" s="40">
        <v>18</v>
      </c>
      <c r="J12" s="38">
        <v>0</v>
      </c>
      <c r="K12" s="38" t="s">
        <v>21</v>
      </c>
      <c r="L12" s="40">
        <v>0</v>
      </c>
      <c r="M12" s="41">
        <f t="shared" si="0"/>
        <v>42</v>
      </c>
      <c r="N12" s="42">
        <f t="shared" si="1"/>
        <v>30</v>
      </c>
      <c r="O12" s="43">
        <v>2</v>
      </c>
      <c r="P12" s="40">
        <v>0</v>
      </c>
      <c r="Q12" s="43">
        <v>1</v>
      </c>
      <c r="R12" s="40">
        <v>0</v>
      </c>
      <c r="S12" s="195" t="s">
        <v>160</v>
      </c>
    </row>
    <row r="13" spans="1:19" ht="30" customHeight="1" thickBot="1">
      <c r="A13" s="161" t="s">
        <v>33</v>
      </c>
      <c r="B13" s="185" t="s">
        <v>100</v>
      </c>
      <c r="C13" s="185" t="s">
        <v>105</v>
      </c>
      <c r="D13" s="44">
        <v>22</v>
      </c>
      <c r="E13" s="45" t="s">
        <v>21</v>
      </c>
      <c r="F13" s="46">
        <v>20</v>
      </c>
      <c r="G13" s="44">
        <v>21</v>
      </c>
      <c r="H13" s="45" t="s">
        <v>21</v>
      </c>
      <c r="I13" s="46">
        <v>5</v>
      </c>
      <c r="J13" s="44"/>
      <c r="K13" s="45" t="s">
        <v>21</v>
      </c>
      <c r="L13" s="46"/>
      <c r="M13" s="41">
        <f t="shared" si="0"/>
        <v>43</v>
      </c>
      <c r="N13" s="42">
        <f t="shared" si="1"/>
        <v>25</v>
      </c>
      <c r="O13" s="47">
        <v>2</v>
      </c>
      <c r="P13" s="46">
        <v>0</v>
      </c>
      <c r="Q13" s="47">
        <v>1</v>
      </c>
      <c r="R13" s="46">
        <v>0</v>
      </c>
      <c r="S13" s="196" t="s">
        <v>73</v>
      </c>
    </row>
    <row r="14" spans="1:19" ht="34.5" customHeight="1" thickBot="1">
      <c r="A14" s="48" t="s">
        <v>25</v>
      </c>
      <c r="B14" s="49" t="str">
        <f>C3</f>
        <v>Jižní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244</v>
      </c>
      <c r="N14" s="54">
        <f t="shared" si="2"/>
        <v>188</v>
      </c>
      <c r="O14" s="53">
        <f t="shared" si="2"/>
        <v>10</v>
      </c>
      <c r="P14" s="55">
        <f t="shared" si="2"/>
        <v>3</v>
      </c>
      <c r="Q14" s="53">
        <f t="shared" si="2"/>
        <v>5</v>
      </c>
      <c r="R14" s="54">
        <f t="shared" si="2"/>
        <v>1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AA12" sqref="AA12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6" t="s">
        <v>138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107</v>
      </c>
      <c r="C8" s="183" t="s">
        <v>116</v>
      </c>
      <c r="D8" s="38">
        <v>21</v>
      </c>
      <c r="E8" s="39" t="s">
        <v>21</v>
      </c>
      <c r="F8" s="40">
        <v>7</v>
      </c>
      <c r="G8" s="38">
        <v>21</v>
      </c>
      <c r="H8" s="39" t="s">
        <v>21</v>
      </c>
      <c r="I8" s="40">
        <v>2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9</v>
      </c>
      <c r="O8" s="40">
        <v>2</v>
      </c>
      <c r="P8" s="40">
        <v>0</v>
      </c>
      <c r="Q8" s="182">
        <v>1</v>
      </c>
      <c r="R8" s="40">
        <v>0</v>
      </c>
      <c r="S8" s="195" t="s">
        <v>156</v>
      </c>
    </row>
    <row r="9" spans="1:19" ht="30" customHeight="1">
      <c r="A9" s="161" t="s">
        <v>23</v>
      </c>
      <c r="B9" s="184" t="s">
        <v>108</v>
      </c>
      <c r="C9" s="184" t="s">
        <v>117</v>
      </c>
      <c r="D9" s="38">
        <v>13</v>
      </c>
      <c r="E9" s="38" t="s">
        <v>21</v>
      </c>
      <c r="F9" s="40">
        <v>21</v>
      </c>
      <c r="G9" s="38">
        <v>11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24</v>
      </c>
      <c r="N9" s="42">
        <f t="shared" si="1"/>
        <v>42</v>
      </c>
      <c r="O9" s="40">
        <v>0</v>
      </c>
      <c r="P9" s="40">
        <v>2</v>
      </c>
      <c r="Q9" s="43">
        <v>0</v>
      </c>
      <c r="R9" s="40">
        <v>1</v>
      </c>
      <c r="S9" s="195" t="s">
        <v>154</v>
      </c>
    </row>
    <row r="10" spans="1:19" ht="30" customHeight="1">
      <c r="A10" s="161" t="s">
        <v>34</v>
      </c>
      <c r="B10" s="184" t="s">
        <v>109</v>
      </c>
      <c r="C10" s="184" t="s">
        <v>118</v>
      </c>
      <c r="D10" s="38">
        <v>21</v>
      </c>
      <c r="E10" s="38" t="s">
        <v>21</v>
      </c>
      <c r="F10" s="40">
        <v>13</v>
      </c>
      <c r="G10" s="38">
        <v>21</v>
      </c>
      <c r="H10" s="38" t="s">
        <v>21</v>
      </c>
      <c r="I10" s="40">
        <v>6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19</v>
      </c>
      <c r="O10" s="40">
        <v>2</v>
      </c>
      <c r="P10" s="40">
        <v>0</v>
      </c>
      <c r="Q10" s="43">
        <v>1</v>
      </c>
      <c r="R10" s="40">
        <v>0</v>
      </c>
      <c r="S10" s="195" t="s">
        <v>156</v>
      </c>
    </row>
    <row r="11" spans="1:19" ht="30" customHeight="1">
      <c r="A11" s="161" t="s">
        <v>22</v>
      </c>
      <c r="B11" s="184" t="s">
        <v>110</v>
      </c>
      <c r="C11" s="184" t="s">
        <v>114</v>
      </c>
      <c r="D11" s="38">
        <v>21</v>
      </c>
      <c r="E11" s="38" t="s">
        <v>21</v>
      </c>
      <c r="F11" s="40">
        <v>14</v>
      </c>
      <c r="G11" s="38">
        <v>21</v>
      </c>
      <c r="H11" s="38" t="s">
        <v>21</v>
      </c>
      <c r="I11" s="40">
        <v>14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28</v>
      </c>
      <c r="O11" s="40">
        <v>2</v>
      </c>
      <c r="P11" s="40">
        <v>0</v>
      </c>
      <c r="Q11" s="43">
        <v>1</v>
      </c>
      <c r="R11" s="40">
        <v>0</v>
      </c>
      <c r="S11" s="195" t="s">
        <v>154</v>
      </c>
    </row>
    <row r="12" spans="1:19" ht="30" customHeight="1">
      <c r="A12" s="161" t="s">
        <v>24</v>
      </c>
      <c r="B12" s="184" t="s">
        <v>111</v>
      </c>
      <c r="C12" s="184" t="s">
        <v>115</v>
      </c>
      <c r="D12" s="38">
        <v>7</v>
      </c>
      <c r="E12" s="38" t="s">
        <v>21</v>
      </c>
      <c r="F12" s="40">
        <v>21</v>
      </c>
      <c r="G12" s="38">
        <v>8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15</v>
      </c>
      <c r="N12" s="42">
        <f t="shared" si="1"/>
        <v>42</v>
      </c>
      <c r="O12" s="40">
        <v>0</v>
      </c>
      <c r="P12" s="40">
        <v>2</v>
      </c>
      <c r="Q12" s="43">
        <v>0</v>
      </c>
      <c r="R12" s="40">
        <v>1</v>
      </c>
      <c r="S12" s="195" t="s">
        <v>156</v>
      </c>
    </row>
    <row r="13" spans="1:19" ht="30" customHeight="1" thickBot="1">
      <c r="A13" s="161" t="s">
        <v>33</v>
      </c>
      <c r="B13" s="185" t="s">
        <v>112</v>
      </c>
      <c r="C13" s="185" t="s">
        <v>113</v>
      </c>
      <c r="D13" s="44">
        <v>21</v>
      </c>
      <c r="E13" s="45" t="s">
        <v>21</v>
      </c>
      <c r="F13" s="46">
        <v>8</v>
      </c>
      <c r="G13" s="44">
        <v>21</v>
      </c>
      <c r="H13" s="45" t="s">
        <v>21</v>
      </c>
      <c r="I13" s="46">
        <v>9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17</v>
      </c>
      <c r="O13" s="46">
        <v>2</v>
      </c>
      <c r="P13" s="46">
        <v>0</v>
      </c>
      <c r="Q13" s="47">
        <v>1</v>
      </c>
      <c r="R13" s="46">
        <v>0</v>
      </c>
      <c r="S13" s="196" t="s">
        <v>154</v>
      </c>
    </row>
    <row r="14" spans="1:19" ht="34.5" customHeight="1" thickBot="1">
      <c r="A14" s="48" t="s">
        <v>25</v>
      </c>
      <c r="B14" s="49" t="str">
        <f>C3</f>
        <v>Severní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207</v>
      </c>
      <c r="N14" s="54">
        <f t="shared" si="2"/>
        <v>157</v>
      </c>
      <c r="O14" s="53">
        <f t="shared" si="2"/>
        <v>8</v>
      </c>
      <c r="P14" s="55">
        <f t="shared" si="2"/>
        <v>4</v>
      </c>
      <c r="Q14" s="53">
        <f t="shared" si="2"/>
        <v>4</v>
      </c>
      <c r="R14" s="54">
        <f t="shared" si="2"/>
        <v>2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AC15" sqref="AC15:AC16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68</v>
      </c>
      <c r="S3" s="15"/>
    </row>
    <row r="4" spans="1:19" ht="19.5" customHeight="1">
      <c r="A4" s="8" t="s">
        <v>12</v>
      </c>
      <c r="B4" s="16"/>
      <c r="C4" s="10" t="s">
        <v>88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186" t="s">
        <v>139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125</v>
      </c>
      <c r="C8" s="183" t="s">
        <v>119</v>
      </c>
      <c r="D8" s="38">
        <v>22</v>
      </c>
      <c r="E8" s="39" t="s">
        <v>21</v>
      </c>
      <c r="F8" s="40">
        <v>20</v>
      </c>
      <c r="G8" s="38">
        <v>21</v>
      </c>
      <c r="H8" s="39" t="s">
        <v>21</v>
      </c>
      <c r="I8" s="40">
        <v>13</v>
      </c>
      <c r="J8" s="38"/>
      <c r="K8" s="39" t="s">
        <v>21</v>
      </c>
      <c r="L8" s="40"/>
      <c r="M8" s="41">
        <f aca="true" t="shared" si="0" ref="M8:M13">D8+G8+J8</f>
        <v>43</v>
      </c>
      <c r="N8" s="42">
        <f aca="true" t="shared" si="1" ref="N8:N13">F8+I8+L8</f>
        <v>33</v>
      </c>
      <c r="O8" s="43">
        <v>2</v>
      </c>
      <c r="P8" s="40">
        <v>0</v>
      </c>
      <c r="Q8" s="43">
        <v>1</v>
      </c>
      <c r="R8" s="40">
        <v>0</v>
      </c>
      <c r="S8" s="195" t="s">
        <v>157</v>
      </c>
    </row>
    <row r="9" spans="1:19" ht="30" customHeight="1">
      <c r="A9" s="161" t="s">
        <v>23</v>
      </c>
      <c r="B9" s="184" t="s">
        <v>126</v>
      </c>
      <c r="C9" s="184" t="s">
        <v>120</v>
      </c>
      <c r="D9" s="38">
        <v>14</v>
      </c>
      <c r="E9" s="38" t="s">
        <v>21</v>
      </c>
      <c r="F9" s="40">
        <v>21</v>
      </c>
      <c r="G9" s="38">
        <v>21</v>
      </c>
      <c r="H9" s="38" t="s">
        <v>21</v>
      </c>
      <c r="I9" s="40">
        <v>14</v>
      </c>
      <c r="J9" s="38">
        <v>14</v>
      </c>
      <c r="K9" s="38" t="s">
        <v>21</v>
      </c>
      <c r="L9" s="40">
        <v>21</v>
      </c>
      <c r="M9" s="41">
        <f t="shared" si="0"/>
        <v>49</v>
      </c>
      <c r="N9" s="42">
        <f t="shared" si="1"/>
        <v>56</v>
      </c>
      <c r="O9" s="43">
        <v>1</v>
      </c>
      <c r="P9" s="40">
        <v>2</v>
      </c>
      <c r="Q9" s="43">
        <v>0</v>
      </c>
      <c r="R9" s="40">
        <v>1</v>
      </c>
      <c r="S9" s="195" t="s">
        <v>153</v>
      </c>
    </row>
    <row r="10" spans="1:19" ht="30" customHeight="1">
      <c r="A10" s="161" t="s">
        <v>34</v>
      </c>
      <c r="B10" s="184" t="s">
        <v>127</v>
      </c>
      <c r="C10" s="184" t="s">
        <v>121</v>
      </c>
      <c r="D10" s="38">
        <v>21</v>
      </c>
      <c r="E10" s="38" t="s">
        <v>21</v>
      </c>
      <c r="F10" s="40">
        <v>12</v>
      </c>
      <c r="G10" s="38">
        <v>21</v>
      </c>
      <c r="H10" s="38" t="s">
        <v>21</v>
      </c>
      <c r="I10" s="40">
        <v>15</v>
      </c>
      <c r="J10" s="38">
        <v>0</v>
      </c>
      <c r="K10" s="38" t="s">
        <v>21</v>
      </c>
      <c r="L10" s="40">
        <v>0</v>
      </c>
      <c r="M10" s="41">
        <f t="shared" si="0"/>
        <v>42</v>
      </c>
      <c r="N10" s="42">
        <f t="shared" si="1"/>
        <v>27</v>
      </c>
      <c r="O10" s="43">
        <v>2</v>
      </c>
      <c r="P10" s="40">
        <v>0</v>
      </c>
      <c r="Q10" s="43">
        <v>1</v>
      </c>
      <c r="R10" s="40">
        <v>0</v>
      </c>
      <c r="S10" s="195" t="s">
        <v>157</v>
      </c>
    </row>
    <row r="11" spans="1:19" ht="30" customHeight="1">
      <c r="A11" s="161" t="s">
        <v>22</v>
      </c>
      <c r="B11" s="184" t="s">
        <v>128</v>
      </c>
      <c r="C11" s="184" t="s">
        <v>122</v>
      </c>
      <c r="D11" s="38">
        <v>21</v>
      </c>
      <c r="E11" s="38" t="s">
        <v>21</v>
      </c>
      <c r="F11" s="40">
        <v>11</v>
      </c>
      <c r="G11" s="38">
        <v>12</v>
      </c>
      <c r="H11" s="38" t="s">
        <v>21</v>
      </c>
      <c r="I11" s="40">
        <v>21</v>
      </c>
      <c r="J11" s="38">
        <v>22</v>
      </c>
      <c r="K11" s="38" t="s">
        <v>21</v>
      </c>
      <c r="L11" s="40">
        <v>20</v>
      </c>
      <c r="M11" s="41">
        <f t="shared" si="0"/>
        <v>55</v>
      </c>
      <c r="N11" s="42">
        <f t="shared" si="1"/>
        <v>52</v>
      </c>
      <c r="O11" s="43">
        <v>2</v>
      </c>
      <c r="P11" s="40">
        <v>1</v>
      </c>
      <c r="Q11" s="43">
        <v>1</v>
      </c>
      <c r="R11" s="40">
        <v>0</v>
      </c>
      <c r="S11" s="195" t="s">
        <v>153</v>
      </c>
    </row>
    <row r="12" spans="1:19" ht="30" customHeight="1">
      <c r="A12" s="161" t="s">
        <v>24</v>
      </c>
      <c r="B12" s="184" t="s">
        <v>129</v>
      </c>
      <c r="C12" s="184" t="s">
        <v>123</v>
      </c>
      <c r="D12" s="38">
        <v>19</v>
      </c>
      <c r="E12" s="38" t="s">
        <v>21</v>
      </c>
      <c r="F12" s="40">
        <v>21</v>
      </c>
      <c r="G12" s="38">
        <v>21</v>
      </c>
      <c r="H12" s="38" t="s">
        <v>21</v>
      </c>
      <c r="I12" s="40">
        <v>10</v>
      </c>
      <c r="J12" s="38">
        <v>21</v>
      </c>
      <c r="K12" s="38" t="s">
        <v>21</v>
      </c>
      <c r="L12" s="40">
        <v>17</v>
      </c>
      <c r="M12" s="41">
        <f t="shared" si="0"/>
        <v>61</v>
      </c>
      <c r="N12" s="42">
        <f t="shared" si="1"/>
        <v>48</v>
      </c>
      <c r="O12" s="43">
        <v>2</v>
      </c>
      <c r="P12" s="40">
        <v>1</v>
      </c>
      <c r="Q12" s="43">
        <v>1</v>
      </c>
      <c r="R12" s="40">
        <v>0</v>
      </c>
      <c r="S12" s="195" t="s">
        <v>157</v>
      </c>
    </row>
    <row r="13" spans="1:19" ht="30" customHeight="1" thickBot="1">
      <c r="A13" s="161" t="s">
        <v>33</v>
      </c>
      <c r="B13" s="185" t="s">
        <v>145</v>
      </c>
      <c r="C13" s="185" t="s">
        <v>124</v>
      </c>
      <c r="D13" s="44">
        <v>21</v>
      </c>
      <c r="E13" s="45" t="s">
        <v>21</v>
      </c>
      <c r="F13" s="46">
        <v>17</v>
      </c>
      <c r="G13" s="44">
        <v>22</v>
      </c>
      <c r="H13" s="45" t="s">
        <v>21</v>
      </c>
      <c r="I13" s="46">
        <v>20</v>
      </c>
      <c r="J13" s="44"/>
      <c r="K13" s="45" t="s">
        <v>21</v>
      </c>
      <c r="L13" s="46"/>
      <c r="M13" s="41">
        <f t="shared" si="0"/>
        <v>43</v>
      </c>
      <c r="N13" s="42">
        <f t="shared" si="1"/>
        <v>37</v>
      </c>
      <c r="O13" s="47">
        <v>2</v>
      </c>
      <c r="P13" s="46">
        <v>0</v>
      </c>
      <c r="Q13" s="47">
        <v>1</v>
      </c>
      <c r="R13" s="46">
        <v>0</v>
      </c>
      <c r="S13" s="196" t="s">
        <v>153</v>
      </c>
    </row>
    <row r="14" spans="1:19" ht="34.5" customHeight="1" thickBot="1">
      <c r="A14" s="48" t="s">
        <v>25</v>
      </c>
      <c r="B14" s="49" t="str">
        <f>C3</f>
        <v>Východní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293</v>
      </c>
      <c r="N14" s="54">
        <f t="shared" si="2"/>
        <v>253</v>
      </c>
      <c r="O14" s="53">
        <f t="shared" si="2"/>
        <v>11</v>
      </c>
      <c r="P14" s="55">
        <f t="shared" si="2"/>
        <v>4</v>
      </c>
      <c r="Q14" s="53">
        <f t="shared" si="2"/>
        <v>5</v>
      </c>
      <c r="R14" s="54">
        <f t="shared" si="2"/>
        <v>1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AA12" sqref="AA12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84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63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135</v>
      </c>
      <c r="C8" s="183" t="s">
        <v>101</v>
      </c>
      <c r="D8" s="38">
        <v>16</v>
      </c>
      <c r="E8" s="39" t="s">
        <v>21</v>
      </c>
      <c r="F8" s="40">
        <v>21</v>
      </c>
      <c r="G8" s="38">
        <v>21</v>
      </c>
      <c r="H8" s="39" t="s">
        <v>21</v>
      </c>
      <c r="I8" s="40">
        <v>14</v>
      </c>
      <c r="J8" s="38">
        <v>21</v>
      </c>
      <c r="K8" s="39" t="s">
        <v>21</v>
      </c>
      <c r="L8" s="40">
        <v>13</v>
      </c>
      <c r="M8" s="41">
        <f aca="true" t="shared" si="0" ref="M8:M13">D8+G8+J8</f>
        <v>58</v>
      </c>
      <c r="N8" s="42">
        <f aca="true" t="shared" si="1" ref="N8:N13">F8+I8+L8</f>
        <v>48</v>
      </c>
      <c r="O8" s="43">
        <v>2</v>
      </c>
      <c r="P8" s="40">
        <v>1</v>
      </c>
      <c r="Q8" s="43">
        <v>1</v>
      </c>
      <c r="R8" s="40">
        <v>0</v>
      </c>
      <c r="S8" s="195" t="s">
        <v>72</v>
      </c>
    </row>
    <row r="9" spans="1:19" ht="30" customHeight="1">
      <c r="A9" s="161" t="s">
        <v>23</v>
      </c>
      <c r="B9" s="184" t="s">
        <v>146</v>
      </c>
      <c r="C9" s="184" t="s">
        <v>102</v>
      </c>
      <c r="D9" s="38">
        <v>21</v>
      </c>
      <c r="E9" s="38" t="s">
        <v>21</v>
      </c>
      <c r="F9" s="40">
        <v>8</v>
      </c>
      <c r="G9" s="38">
        <v>21</v>
      </c>
      <c r="H9" s="38" t="s">
        <v>21</v>
      </c>
      <c r="I9" s="40">
        <v>6</v>
      </c>
      <c r="J9" s="38"/>
      <c r="K9" s="38" t="s">
        <v>21</v>
      </c>
      <c r="L9" s="40"/>
      <c r="M9" s="41">
        <f t="shared" si="0"/>
        <v>42</v>
      </c>
      <c r="N9" s="42">
        <f t="shared" si="1"/>
        <v>14</v>
      </c>
      <c r="O9" s="43">
        <v>2</v>
      </c>
      <c r="P9" s="40">
        <v>0</v>
      </c>
      <c r="Q9" s="43">
        <v>1</v>
      </c>
      <c r="R9" s="40">
        <v>0</v>
      </c>
      <c r="S9" s="195" t="s">
        <v>73</v>
      </c>
    </row>
    <row r="10" spans="1:19" ht="30" customHeight="1">
      <c r="A10" s="161" t="s">
        <v>34</v>
      </c>
      <c r="B10" s="184" t="s">
        <v>134</v>
      </c>
      <c r="C10" s="184" t="s">
        <v>106</v>
      </c>
      <c r="D10" s="38">
        <v>21</v>
      </c>
      <c r="E10" s="38" t="s">
        <v>21</v>
      </c>
      <c r="F10" s="40">
        <v>4</v>
      </c>
      <c r="G10" s="38">
        <v>21</v>
      </c>
      <c r="H10" s="38" t="s">
        <v>21</v>
      </c>
      <c r="I10" s="40">
        <v>7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11</v>
      </c>
      <c r="O10" s="43">
        <v>2</v>
      </c>
      <c r="P10" s="40">
        <v>0</v>
      </c>
      <c r="Q10" s="43">
        <v>1</v>
      </c>
      <c r="R10" s="40">
        <v>0</v>
      </c>
      <c r="S10" s="195" t="s">
        <v>72</v>
      </c>
    </row>
    <row r="11" spans="1:19" ht="30" customHeight="1">
      <c r="A11" s="161" t="s">
        <v>22</v>
      </c>
      <c r="B11" s="184" t="s">
        <v>147</v>
      </c>
      <c r="C11" s="184" t="s">
        <v>103</v>
      </c>
      <c r="D11" s="38">
        <v>21</v>
      </c>
      <c r="E11" s="38" t="s">
        <v>21</v>
      </c>
      <c r="F11" s="40">
        <v>12</v>
      </c>
      <c r="G11" s="38">
        <v>21</v>
      </c>
      <c r="H11" s="38" t="s">
        <v>21</v>
      </c>
      <c r="I11" s="40">
        <v>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21</v>
      </c>
      <c r="O11" s="43">
        <v>2</v>
      </c>
      <c r="P11" s="40">
        <v>0</v>
      </c>
      <c r="Q11" s="43">
        <v>1</v>
      </c>
      <c r="R11" s="40">
        <v>0</v>
      </c>
      <c r="S11" s="195" t="s">
        <v>73</v>
      </c>
    </row>
    <row r="12" spans="1:19" ht="30" customHeight="1">
      <c r="A12" s="161" t="s">
        <v>24</v>
      </c>
      <c r="B12" s="184" t="s">
        <v>131</v>
      </c>
      <c r="C12" s="184" t="s">
        <v>104</v>
      </c>
      <c r="D12" s="38">
        <v>21</v>
      </c>
      <c r="E12" s="38" t="s">
        <v>21</v>
      </c>
      <c r="F12" s="40">
        <v>10</v>
      </c>
      <c r="G12" s="38">
        <v>21</v>
      </c>
      <c r="H12" s="38" t="s">
        <v>21</v>
      </c>
      <c r="I12" s="40">
        <v>12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22</v>
      </c>
      <c r="O12" s="43">
        <v>2</v>
      </c>
      <c r="P12" s="40">
        <v>0</v>
      </c>
      <c r="Q12" s="43">
        <v>1</v>
      </c>
      <c r="R12" s="40">
        <v>0</v>
      </c>
      <c r="S12" s="195" t="s">
        <v>72</v>
      </c>
    </row>
    <row r="13" spans="1:19" ht="30" customHeight="1" thickBot="1">
      <c r="A13" s="161" t="s">
        <v>33</v>
      </c>
      <c r="B13" s="185" t="s">
        <v>148</v>
      </c>
      <c r="C13" s="185" t="s">
        <v>105</v>
      </c>
      <c r="D13" s="44">
        <v>21</v>
      </c>
      <c r="E13" s="45" t="s">
        <v>21</v>
      </c>
      <c r="F13" s="46">
        <v>9</v>
      </c>
      <c r="G13" s="44">
        <v>21</v>
      </c>
      <c r="H13" s="45" t="s">
        <v>21</v>
      </c>
      <c r="I13" s="46">
        <v>9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18</v>
      </c>
      <c r="O13" s="47">
        <v>2</v>
      </c>
      <c r="P13" s="46">
        <v>0</v>
      </c>
      <c r="Q13" s="47">
        <v>1</v>
      </c>
      <c r="R13" s="46">
        <v>0</v>
      </c>
      <c r="S13" s="196" t="s">
        <v>73</v>
      </c>
    </row>
    <row r="14" spans="1:19" ht="34.5" customHeight="1" thickBot="1">
      <c r="A14" s="48" t="s">
        <v>25</v>
      </c>
      <c r="B14" s="49" t="str">
        <f>C3</f>
        <v>Praha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268</v>
      </c>
      <c r="N14" s="54">
        <f t="shared" si="2"/>
        <v>134</v>
      </c>
      <c r="O14" s="53">
        <f t="shared" si="2"/>
        <v>12</v>
      </c>
      <c r="P14" s="55">
        <f t="shared" si="2"/>
        <v>1</v>
      </c>
      <c r="Q14" s="53">
        <f t="shared" si="2"/>
        <v>6</v>
      </c>
      <c r="R14" s="54">
        <f t="shared" si="2"/>
        <v>0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AA9" sqref="AA9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83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63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89</v>
      </c>
      <c r="C8" s="183" t="s">
        <v>95</v>
      </c>
      <c r="D8" s="38">
        <v>16</v>
      </c>
      <c r="E8" s="39" t="s">
        <v>21</v>
      </c>
      <c r="F8" s="40">
        <v>21</v>
      </c>
      <c r="G8" s="38">
        <v>16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32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5" t="s">
        <v>159</v>
      </c>
    </row>
    <row r="9" spans="1:19" ht="30" customHeight="1">
      <c r="A9" s="161" t="s">
        <v>23</v>
      </c>
      <c r="B9" s="184" t="s">
        <v>90</v>
      </c>
      <c r="C9" s="184" t="s">
        <v>96</v>
      </c>
      <c r="D9" s="38">
        <v>11</v>
      </c>
      <c r="E9" s="38" t="s">
        <v>21</v>
      </c>
      <c r="F9" s="40">
        <v>21</v>
      </c>
      <c r="G9" s="38">
        <v>21</v>
      </c>
      <c r="H9" s="38" t="s">
        <v>21</v>
      </c>
      <c r="I9" s="40">
        <v>15</v>
      </c>
      <c r="J9" s="38">
        <v>21</v>
      </c>
      <c r="K9" s="38" t="s">
        <v>21</v>
      </c>
      <c r="L9" s="40">
        <v>10</v>
      </c>
      <c r="M9" s="41">
        <f t="shared" si="0"/>
        <v>53</v>
      </c>
      <c r="N9" s="42">
        <f t="shared" si="1"/>
        <v>46</v>
      </c>
      <c r="O9" s="43">
        <v>2</v>
      </c>
      <c r="P9" s="40">
        <v>0</v>
      </c>
      <c r="Q9" s="43">
        <v>1</v>
      </c>
      <c r="R9" s="40">
        <v>0</v>
      </c>
      <c r="S9" s="195" t="s">
        <v>160</v>
      </c>
    </row>
    <row r="10" spans="1:19" ht="30" customHeight="1">
      <c r="A10" s="161" t="s">
        <v>34</v>
      </c>
      <c r="B10" s="184" t="s">
        <v>91</v>
      </c>
      <c r="C10" s="184" t="s">
        <v>97</v>
      </c>
      <c r="D10" s="38">
        <v>8</v>
      </c>
      <c r="E10" s="38" t="s">
        <v>21</v>
      </c>
      <c r="F10" s="40">
        <v>21</v>
      </c>
      <c r="G10" s="38">
        <v>7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15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159</v>
      </c>
    </row>
    <row r="11" spans="1:19" ht="30" customHeight="1">
      <c r="A11" s="161" t="s">
        <v>22</v>
      </c>
      <c r="B11" s="184" t="s">
        <v>140</v>
      </c>
      <c r="C11" s="184" t="s">
        <v>98</v>
      </c>
      <c r="D11" s="38">
        <v>7</v>
      </c>
      <c r="E11" s="38" t="s">
        <v>21</v>
      </c>
      <c r="F11" s="40">
        <v>21</v>
      </c>
      <c r="G11" s="38">
        <v>4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11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5" t="s">
        <v>160</v>
      </c>
    </row>
    <row r="12" spans="1:19" ht="30" customHeight="1">
      <c r="A12" s="161" t="s">
        <v>24</v>
      </c>
      <c r="B12" s="184" t="s">
        <v>93</v>
      </c>
      <c r="C12" s="184" t="s">
        <v>99</v>
      </c>
      <c r="D12" s="38">
        <v>18</v>
      </c>
      <c r="E12" s="38" t="s">
        <v>21</v>
      </c>
      <c r="F12" s="40">
        <v>21</v>
      </c>
      <c r="G12" s="38">
        <v>5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23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5" t="s">
        <v>159</v>
      </c>
    </row>
    <row r="13" spans="1:19" ht="30" customHeight="1" thickBot="1">
      <c r="A13" s="161" t="s">
        <v>33</v>
      </c>
      <c r="B13" s="185" t="s">
        <v>94</v>
      </c>
      <c r="C13" s="185" t="s">
        <v>100</v>
      </c>
      <c r="D13" s="44">
        <v>12</v>
      </c>
      <c r="E13" s="45" t="s">
        <v>21</v>
      </c>
      <c r="F13" s="46">
        <v>21</v>
      </c>
      <c r="G13" s="44">
        <v>12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24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6" t="s">
        <v>160</v>
      </c>
    </row>
    <row r="14" spans="1:19" ht="34.5" customHeight="1" thickBot="1">
      <c r="A14" s="48" t="s">
        <v>25</v>
      </c>
      <c r="B14" s="49" t="str">
        <f>C4</f>
        <v>Jižní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158</v>
      </c>
      <c r="N14" s="54">
        <f t="shared" si="2"/>
        <v>256</v>
      </c>
      <c r="O14" s="53">
        <f t="shared" si="2"/>
        <v>2</v>
      </c>
      <c r="P14" s="55">
        <f t="shared" si="2"/>
        <v>10</v>
      </c>
      <c r="Q14" s="53">
        <f t="shared" si="2"/>
        <v>1</v>
      </c>
      <c r="R14" s="54">
        <f t="shared" si="2"/>
        <v>5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X10" sqref="X10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62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107</v>
      </c>
      <c r="C8" s="183" t="s">
        <v>119</v>
      </c>
      <c r="D8" s="38">
        <v>19</v>
      </c>
      <c r="E8" s="39" t="s">
        <v>21</v>
      </c>
      <c r="F8" s="40">
        <v>21</v>
      </c>
      <c r="G8" s="38">
        <v>19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38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5" t="s">
        <v>156</v>
      </c>
    </row>
    <row r="9" spans="1:19" ht="30" customHeight="1">
      <c r="A9" s="161" t="s">
        <v>23</v>
      </c>
      <c r="B9" s="184" t="s">
        <v>108</v>
      </c>
      <c r="C9" s="184" t="s">
        <v>120</v>
      </c>
      <c r="D9" s="38">
        <v>9</v>
      </c>
      <c r="E9" s="38" t="s">
        <v>21</v>
      </c>
      <c r="F9" s="40">
        <v>21</v>
      </c>
      <c r="G9" s="38">
        <v>7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16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5" t="s">
        <v>153</v>
      </c>
    </row>
    <row r="10" spans="1:19" ht="30" customHeight="1">
      <c r="A10" s="161" t="s">
        <v>34</v>
      </c>
      <c r="B10" s="184" t="s">
        <v>109</v>
      </c>
      <c r="C10" s="184" t="s">
        <v>121</v>
      </c>
      <c r="D10" s="38">
        <v>18</v>
      </c>
      <c r="E10" s="38" t="s">
        <v>21</v>
      </c>
      <c r="F10" s="40">
        <v>21</v>
      </c>
      <c r="G10" s="38">
        <v>16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34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156</v>
      </c>
    </row>
    <row r="11" spans="1:19" ht="30" customHeight="1">
      <c r="A11" s="161" t="s">
        <v>22</v>
      </c>
      <c r="B11" s="184" t="s">
        <v>110</v>
      </c>
      <c r="C11" s="184" t="s">
        <v>122</v>
      </c>
      <c r="D11" s="38">
        <v>21</v>
      </c>
      <c r="E11" s="38" t="s">
        <v>21</v>
      </c>
      <c r="F11" s="40">
        <v>10</v>
      </c>
      <c r="G11" s="38">
        <v>21</v>
      </c>
      <c r="H11" s="38" t="s">
        <v>21</v>
      </c>
      <c r="I11" s="40">
        <v>11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21</v>
      </c>
      <c r="O11" s="43">
        <v>2</v>
      </c>
      <c r="P11" s="40">
        <v>0</v>
      </c>
      <c r="Q11" s="43">
        <v>1</v>
      </c>
      <c r="R11" s="40">
        <v>0</v>
      </c>
      <c r="S11" s="195" t="s">
        <v>153</v>
      </c>
    </row>
    <row r="12" spans="1:19" ht="30" customHeight="1">
      <c r="A12" s="161" t="s">
        <v>24</v>
      </c>
      <c r="B12" s="184" t="s">
        <v>111</v>
      </c>
      <c r="C12" s="184" t="s">
        <v>123</v>
      </c>
      <c r="D12" s="38">
        <v>13</v>
      </c>
      <c r="E12" s="38" t="s">
        <v>21</v>
      </c>
      <c r="F12" s="40">
        <v>21</v>
      </c>
      <c r="G12" s="38">
        <v>12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25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5" t="s">
        <v>156</v>
      </c>
    </row>
    <row r="13" spans="1:19" ht="30" customHeight="1" thickBot="1">
      <c r="A13" s="161" t="s">
        <v>33</v>
      </c>
      <c r="B13" s="185" t="s">
        <v>112</v>
      </c>
      <c r="C13" s="185" t="s">
        <v>124</v>
      </c>
      <c r="D13" s="44">
        <v>21</v>
      </c>
      <c r="E13" s="45" t="s">
        <v>21</v>
      </c>
      <c r="F13" s="46">
        <v>14</v>
      </c>
      <c r="G13" s="44">
        <v>21</v>
      </c>
      <c r="H13" s="45" t="s">
        <v>21</v>
      </c>
      <c r="I13" s="46">
        <v>10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24</v>
      </c>
      <c r="O13" s="47">
        <v>2</v>
      </c>
      <c r="P13" s="46">
        <v>0</v>
      </c>
      <c r="Q13" s="47">
        <v>1</v>
      </c>
      <c r="R13" s="46">
        <v>0</v>
      </c>
      <c r="S13" s="196" t="s">
        <v>153</v>
      </c>
    </row>
    <row r="14" spans="1:19" ht="34.5" customHeight="1" thickBot="1">
      <c r="A14" s="48" t="s">
        <v>25</v>
      </c>
      <c r="B14" s="49" t="str">
        <f>C4</f>
        <v>Jižní Morava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197</v>
      </c>
      <c r="N14" s="54">
        <f t="shared" si="2"/>
        <v>213</v>
      </c>
      <c r="O14" s="53">
        <f t="shared" si="2"/>
        <v>4</v>
      </c>
      <c r="P14" s="55">
        <f t="shared" si="2"/>
        <v>8</v>
      </c>
      <c r="Q14" s="53">
        <f t="shared" si="2"/>
        <v>2</v>
      </c>
      <c r="R14" s="54">
        <f t="shared" si="2"/>
        <v>4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Z14" sqref="Z14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62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116</v>
      </c>
      <c r="C8" s="183" t="s">
        <v>125</v>
      </c>
      <c r="D8" s="38">
        <v>2</v>
      </c>
      <c r="E8" s="39" t="s">
        <v>21</v>
      </c>
      <c r="F8" s="40">
        <v>21</v>
      </c>
      <c r="G8" s="38">
        <v>12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14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5" t="s">
        <v>154</v>
      </c>
    </row>
    <row r="9" spans="1:19" ht="30" customHeight="1">
      <c r="A9" s="161" t="s">
        <v>23</v>
      </c>
      <c r="B9" s="184" t="s">
        <v>117</v>
      </c>
      <c r="C9" s="184" t="s">
        <v>126</v>
      </c>
      <c r="D9" s="38">
        <v>21</v>
      </c>
      <c r="E9" s="38" t="s">
        <v>21</v>
      </c>
      <c r="F9" s="40">
        <v>19</v>
      </c>
      <c r="G9" s="38">
        <v>21</v>
      </c>
      <c r="H9" s="38" t="s">
        <v>21</v>
      </c>
      <c r="I9" s="40">
        <v>19</v>
      </c>
      <c r="J9" s="38"/>
      <c r="K9" s="38" t="s">
        <v>21</v>
      </c>
      <c r="L9" s="40"/>
      <c r="M9" s="41">
        <f t="shared" si="0"/>
        <v>42</v>
      </c>
      <c r="N9" s="42">
        <f t="shared" si="1"/>
        <v>38</v>
      </c>
      <c r="O9" s="43">
        <v>2</v>
      </c>
      <c r="P9" s="40">
        <v>0</v>
      </c>
      <c r="Q9" s="43">
        <v>1</v>
      </c>
      <c r="R9" s="40">
        <v>0</v>
      </c>
      <c r="S9" s="195" t="s">
        <v>157</v>
      </c>
    </row>
    <row r="10" spans="1:19" ht="30" customHeight="1">
      <c r="A10" s="161" t="s">
        <v>34</v>
      </c>
      <c r="B10" s="184" t="s">
        <v>143</v>
      </c>
      <c r="C10" s="184" t="s">
        <v>127</v>
      </c>
      <c r="D10" s="38">
        <v>5</v>
      </c>
      <c r="E10" s="38" t="s">
        <v>21</v>
      </c>
      <c r="F10" s="40">
        <v>21</v>
      </c>
      <c r="G10" s="38">
        <v>5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10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154</v>
      </c>
    </row>
    <row r="11" spans="1:19" ht="30" customHeight="1">
      <c r="A11" s="161" t="s">
        <v>22</v>
      </c>
      <c r="B11" s="184" t="s">
        <v>114</v>
      </c>
      <c r="C11" s="184" t="s">
        <v>128</v>
      </c>
      <c r="D11" s="38">
        <v>21</v>
      </c>
      <c r="E11" s="38" t="s">
        <v>21</v>
      </c>
      <c r="F11" s="40">
        <v>9</v>
      </c>
      <c r="G11" s="38">
        <v>21</v>
      </c>
      <c r="H11" s="38" t="s">
        <v>21</v>
      </c>
      <c r="I11" s="40">
        <v>15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24</v>
      </c>
      <c r="O11" s="43">
        <v>2</v>
      </c>
      <c r="P11" s="40">
        <v>0</v>
      </c>
      <c r="Q11" s="43">
        <v>1</v>
      </c>
      <c r="R11" s="40">
        <v>0</v>
      </c>
      <c r="S11" s="195" t="s">
        <v>157</v>
      </c>
    </row>
    <row r="12" spans="1:19" ht="30" customHeight="1">
      <c r="A12" s="161" t="s">
        <v>24</v>
      </c>
      <c r="B12" s="184" t="s">
        <v>115</v>
      </c>
      <c r="C12" s="184" t="s">
        <v>129</v>
      </c>
      <c r="D12" s="38">
        <v>21</v>
      </c>
      <c r="E12" s="38" t="s">
        <v>21</v>
      </c>
      <c r="F12" s="40">
        <v>17</v>
      </c>
      <c r="G12" s="38">
        <v>21</v>
      </c>
      <c r="H12" s="38" t="s">
        <v>21</v>
      </c>
      <c r="I12" s="40">
        <v>19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36</v>
      </c>
      <c r="O12" s="43">
        <v>2</v>
      </c>
      <c r="P12" s="40">
        <v>0</v>
      </c>
      <c r="Q12" s="43">
        <v>1</v>
      </c>
      <c r="R12" s="40">
        <v>0</v>
      </c>
      <c r="S12" s="195" t="s">
        <v>154</v>
      </c>
    </row>
    <row r="13" spans="1:19" ht="30" customHeight="1" thickBot="1">
      <c r="A13" s="161" t="s">
        <v>33</v>
      </c>
      <c r="B13" s="185" t="s">
        <v>144</v>
      </c>
      <c r="C13" s="185" t="s">
        <v>141</v>
      </c>
      <c r="D13" s="44">
        <v>13</v>
      </c>
      <c r="E13" s="45" t="s">
        <v>21</v>
      </c>
      <c r="F13" s="46">
        <v>21</v>
      </c>
      <c r="G13" s="44">
        <v>5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18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6" t="s">
        <v>157</v>
      </c>
    </row>
    <row r="14" spans="1:19" ht="34.5" customHeight="1" thickBot="1">
      <c r="A14" s="48" t="s">
        <v>25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168</v>
      </c>
      <c r="N14" s="54">
        <f t="shared" si="2"/>
        <v>224</v>
      </c>
      <c r="O14" s="53">
        <f t="shared" si="2"/>
        <v>6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8" sqref="C18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56</v>
      </c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133</v>
      </c>
      <c r="C8" s="183" t="s">
        <v>125</v>
      </c>
      <c r="D8" s="38">
        <v>21</v>
      </c>
      <c r="E8" s="39" t="s">
        <v>21</v>
      </c>
      <c r="F8" s="40">
        <v>16</v>
      </c>
      <c r="G8" s="38">
        <v>21</v>
      </c>
      <c r="H8" s="39" t="s">
        <v>21</v>
      </c>
      <c r="I8" s="40">
        <v>17</v>
      </c>
      <c r="J8" s="38">
        <v>0</v>
      </c>
      <c r="K8" s="39" t="s">
        <v>21</v>
      </c>
      <c r="L8" s="40">
        <v>0</v>
      </c>
      <c r="M8" s="41">
        <f aca="true" t="shared" si="0" ref="M8:M13">D8+G8+J8</f>
        <v>42</v>
      </c>
      <c r="N8" s="42">
        <f aca="true" t="shared" si="1" ref="N8:N13">F8+I8+L8</f>
        <v>33</v>
      </c>
      <c r="O8" s="43">
        <v>2</v>
      </c>
      <c r="P8" s="40">
        <v>0</v>
      </c>
      <c r="Q8" s="43">
        <v>1</v>
      </c>
      <c r="R8" s="40">
        <v>0</v>
      </c>
      <c r="S8" s="195" t="s">
        <v>72</v>
      </c>
    </row>
    <row r="9" spans="1:19" ht="30" customHeight="1">
      <c r="A9" s="161" t="s">
        <v>23</v>
      </c>
      <c r="B9" s="184" t="s">
        <v>151</v>
      </c>
      <c r="C9" s="184" t="s">
        <v>126</v>
      </c>
      <c r="D9" s="38">
        <v>21</v>
      </c>
      <c r="E9" s="38" t="s">
        <v>21</v>
      </c>
      <c r="F9" s="40">
        <v>13</v>
      </c>
      <c r="G9" s="38">
        <v>21</v>
      </c>
      <c r="H9" s="38" t="s">
        <v>21</v>
      </c>
      <c r="I9" s="40">
        <v>13</v>
      </c>
      <c r="J9" s="38"/>
      <c r="K9" s="38" t="s">
        <v>21</v>
      </c>
      <c r="L9" s="40"/>
      <c r="M9" s="41">
        <f t="shared" si="0"/>
        <v>42</v>
      </c>
      <c r="N9" s="42">
        <f t="shared" si="1"/>
        <v>26</v>
      </c>
      <c r="O9" s="43">
        <v>2</v>
      </c>
      <c r="P9" s="40">
        <v>0</v>
      </c>
      <c r="Q9" s="43">
        <v>1</v>
      </c>
      <c r="R9" s="40">
        <v>0</v>
      </c>
      <c r="S9" s="195" t="s">
        <v>157</v>
      </c>
    </row>
    <row r="10" spans="1:19" ht="30" customHeight="1">
      <c r="A10" s="161" t="s">
        <v>34</v>
      </c>
      <c r="B10" s="184" t="s">
        <v>152</v>
      </c>
      <c r="C10" s="184" t="s">
        <v>127</v>
      </c>
      <c r="D10" s="38">
        <v>21</v>
      </c>
      <c r="E10" s="38" t="s">
        <v>21</v>
      </c>
      <c r="F10" s="40">
        <v>12</v>
      </c>
      <c r="G10" s="38">
        <v>21</v>
      </c>
      <c r="H10" s="38" t="s">
        <v>21</v>
      </c>
      <c r="I10" s="40">
        <v>5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17</v>
      </c>
      <c r="O10" s="43">
        <v>2</v>
      </c>
      <c r="P10" s="40">
        <v>0</v>
      </c>
      <c r="Q10" s="43">
        <v>1</v>
      </c>
      <c r="R10" s="40">
        <v>0</v>
      </c>
      <c r="S10" s="195" t="s">
        <v>72</v>
      </c>
    </row>
    <row r="11" spans="1:19" ht="30" customHeight="1">
      <c r="A11" s="161" t="s">
        <v>22</v>
      </c>
      <c r="B11" s="184" t="s">
        <v>147</v>
      </c>
      <c r="C11" s="184" t="s">
        <v>128</v>
      </c>
      <c r="D11" s="38">
        <v>21</v>
      </c>
      <c r="E11" s="38" t="s">
        <v>21</v>
      </c>
      <c r="F11" s="40">
        <v>9</v>
      </c>
      <c r="G11" s="38">
        <v>21</v>
      </c>
      <c r="H11" s="38" t="s">
        <v>21</v>
      </c>
      <c r="I11" s="40">
        <v>11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20</v>
      </c>
      <c r="O11" s="43">
        <v>2</v>
      </c>
      <c r="P11" s="40">
        <v>0</v>
      </c>
      <c r="Q11" s="43">
        <v>1</v>
      </c>
      <c r="R11" s="40">
        <v>0</v>
      </c>
      <c r="S11" s="195" t="s">
        <v>157</v>
      </c>
    </row>
    <row r="12" spans="1:19" ht="30" customHeight="1">
      <c r="A12" s="161" t="s">
        <v>24</v>
      </c>
      <c r="B12" s="184" t="s">
        <v>130</v>
      </c>
      <c r="C12" s="184" t="s">
        <v>129</v>
      </c>
      <c r="D12" s="38">
        <v>21</v>
      </c>
      <c r="E12" s="38" t="s">
        <v>21</v>
      </c>
      <c r="F12" s="40">
        <v>13</v>
      </c>
      <c r="G12" s="38">
        <v>21</v>
      </c>
      <c r="H12" s="38" t="s">
        <v>21</v>
      </c>
      <c r="I12" s="40">
        <v>10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23</v>
      </c>
      <c r="O12" s="43">
        <v>2</v>
      </c>
      <c r="P12" s="40">
        <v>0</v>
      </c>
      <c r="Q12" s="43">
        <v>1</v>
      </c>
      <c r="R12" s="40">
        <v>0</v>
      </c>
      <c r="S12" s="195" t="s">
        <v>72</v>
      </c>
    </row>
    <row r="13" spans="1:19" ht="30" customHeight="1" thickBot="1">
      <c r="A13" s="161" t="s">
        <v>33</v>
      </c>
      <c r="B13" s="185" t="s">
        <v>131</v>
      </c>
      <c r="C13" s="185" t="s">
        <v>141</v>
      </c>
      <c r="D13" s="44">
        <v>21</v>
      </c>
      <c r="E13" s="45" t="s">
        <v>21</v>
      </c>
      <c r="F13" s="46">
        <v>5</v>
      </c>
      <c r="G13" s="44">
        <v>21</v>
      </c>
      <c r="H13" s="45" t="s">
        <v>21</v>
      </c>
      <c r="I13" s="46">
        <v>12</v>
      </c>
      <c r="J13" s="44">
        <v>0</v>
      </c>
      <c r="K13" s="45" t="s">
        <v>21</v>
      </c>
      <c r="L13" s="46">
        <v>0</v>
      </c>
      <c r="M13" s="41">
        <f t="shared" si="0"/>
        <v>42</v>
      </c>
      <c r="N13" s="42">
        <f t="shared" si="1"/>
        <v>17</v>
      </c>
      <c r="O13" s="47">
        <v>2</v>
      </c>
      <c r="P13" s="46">
        <v>0</v>
      </c>
      <c r="Q13" s="47">
        <v>1</v>
      </c>
      <c r="R13" s="46">
        <v>0</v>
      </c>
      <c r="S13" s="196" t="s">
        <v>157</v>
      </c>
    </row>
    <row r="14" spans="1:19" ht="34.5" customHeight="1" thickBot="1">
      <c r="A14" s="48" t="s">
        <v>25</v>
      </c>
      <c r="B14" s="49" t="str">
        <f>C3</f>
        <v>Praha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252</v>
      </c>
      <c r="N14" s="54">
        <f t="shared" si="2"/>
        <v>136</v>
      </c>
      <c r="O14" s="53">
        <f t="shared" si="2"/>
        <v>12</v>
      </c>
      <c r="P14" s="55">
        <f t="shared" si="2"/>
        <v>0</v>
      </c>
      <c r="Q14" s="53">
        <f t="shared" si="2"/>
        <v>6</v>
      </c>
      <c r="R14" s="54">
        <f t="shared" si="2"/>
        <v>0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W21" sqref="W21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83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64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133</v>
      </c>
      <c r="C8" s="183" t="s">
        <v>95</v>
      </c>
      <c r="D8" s="38">
        <v>21</v>
      </c>
      <c r="E8" s="39" t="s">
        <v>21</v>
      </c>
      <c r="F8" s="40">
        <v>19</v>
      </c>
      <c r="G8" s="38">
        <v>21</v>
      </c>
      <c r="H8" s="39" t="s">
        <v>21</v>
      </c>
      <c r="I8" s="40">
        <v>17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36</v>
      </c>
      <c r="O8" s="43">
        <v>2</v>
      </c>
      <c r="P8" s="40">
        <v>0</v>
      </c>
      <c r="Q8" s="43">
        <v>1</v>
      </c>
      <c r="R8" s="40">
        <v>0</v>
      </c>
      <c r="S8" s="195" t="s">
        <v>72</v>
      </c>
    </row>
    <row r="9" spans="1:19" ht="30" customHeight="1">
      <c r="A9" s="161" t="s">
        <v>23</v>
      </c>
      <c r="B9" s="184" t="s">
        <v>146</v>
      </c>
      <c r="C9" s="184" t="s">
        <v>96</v>
      </c>
      <c r="D9" s="38">
        <v>21</v>
      </c>
      <c r="E9" s="38" t="s">
        <v>21</v>
      </c>
      <c r="F9" s="40">
        <v>10</v>
      </c>
      <c r="G9" s="38">
        <v>21</v>
      </c>
      <c r="H9" s="38" t="s">
        <v>21</v>
      </c>
      <c r="I9" s="40">
        <v>11</v>
      </c>
      <c r="J9" s="38"/>
      <c r="K9" s="38" t="s">
        <v>21</v>
      </c>
      <c r="L9" s="40"/>
      <c r="M9" s="41">
        <f t="shared" si="0"/>
        <v>42</v>
      </c>
      <c r="N9" s="42">
        <f t="shared" si="1"/>
        <v>21</v>
      </c>
      <c r="O9" s="43">
        <v>2</v>
      </c>
      <c r="P9" s="40">
        <v>0</v>
      </c>
      <c r="Q9" s="43">
        <v>1</v>
      </c>
      <c r="R9" s="40">
        <v>0</v>
      </c>
      <c r="S9" s="195" t="s">
        <v>160</v>
      </c>
    </row>
    <row r="10" spans="1:19" ht="30" customHeight="1">
      <c r="A10" s="161" t="s">
        <v>34</v>
      </c>
      <c r="B10" s="184" t="s">
        <v>134</v>
      </c>
      <c r="C10" s="184" t="s">
        <v>97</v>
      </c>
      <c r="D10" s="38">
        <v>21</v>
      </c>
      <c r="E10" s="38" t="s">
        <v>21</v>
      </c>
      <c r="F10" s="40">
        <v>13</v>
      </c>
      <c r="G10" s="38">
        <v>21</v>
      </c>
      <c r="H10" s="38" t="s">
        <v>21</v>
      </c>
      <c r="I10" s="40">
        <v>11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24</v>
      </c>
      <c r="O10" s="43">
        <v>2</v>
      </c>
      <c r="P10" s="40">
        <v>0</v>
      </c>
      <c r="Q10" s="43">
        <v>1</v>
      </c>
      <c r="R10" s="40">
        <v>0</v>
      </c>
      <c r="S10" s="195" t="s">
        <v>72</v>
      </c>
    </row>
    <row r="11" spans="1:19" ht="30" customHeight="1">
      <c r="A11" s="161" t="s">
        <v>22</v>
      </c>
      <c r="B11" s="184" t="s">
        <v>147</v>
      </c>
      <c r="C11" s="184" t="s">
        <v>98</v>
      </c>
      <c r="D11" s="38">
        <v>18</v>
      </c>
      <c r="E11" s="38" t="s">
        <v>21</v>
      </c>
      <c r="F11" s="40">
        <v>21</v>
      </c>
      <c r="G11" s="38">
        <v>11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29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5" t="s">
        <v>160</v>
      </c>
    </row>
    <row r="12" spans="1:19" ht="30" customHeight="1">
      <c r="A12" s="161" t="s">
        <v>24</v>
      </c>
      <c r="B12" s="184" t="s">
        <v>130</v>
      </c>
      <c r="C12" s="184" t="s">
        <v>99</v>
      </c>
      <c r="D12" s="38">
        <v>21</v>
      </c>
      <c r="E12" s="38" t="s">
        <v>21</v>
      </c>
      <c r="F12" s="40">
        <v>16</v>
      </c>
      <c r="G12" s="38">
        <v>21</v>
      </c>
      <c r="H12" s="38" t="s">
        <v>21</v>
      </c>
      <c r="I12" s="40">
        <v>11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27</v>
      </c>
      <c r="O12" s="43">
        <v>2</v>
      </c>
      <c r="P12" s="40">
        <v>0</v>
      </c>
      <c r="Q12" s="43">
        <v>1</v>
      </c>
      <c r="R12" s="40">
        <v>0</v>
      </c>
      <c r="S12" s="195" t="s">
        <v>72</v>
      </c>
    </row>
    <row r="13" spans="1:19" ht="30" customHeight="1" thickBot="1">
      <c r="A13" s="161" t="s">
        <v>33</v>
      </c>
      <c r="B13" s="185" t="s">
        <v>131</v>
      </c>
      <c r="C13" s="185" t="s">
        <v>100</v>
      </c>
      <c r="D13" s="44">
        <v>21</v>
      </c>
      <c r="E13" s="45" t="s">
        <v>21</v>
      </c>
      <c r="F13" s="46">
        <v>12</v>
      </c>
      <c r="G13" s="44">
        <v>21</v>
      </c>
      <c r="H13" s="45" t="s">
        <v>21</v>
      </c>
      <c r="I13" s="46">
        <v>13</v>
      </c>
      <c r="J13" s="44">
        <v>0</v>
      </c>
      <c r="K13" s="45" t="s">
        <v>21</v>
      </c>
      <c r="L13" s="46">
        <v>0</v>
      </c>
      <c r="M13" s="41">
        <f t="shared" si="0"/>
        <v>42</v>
      </c>
      <c r="N13" s="42">
        <f t="shared" si="1"/>
        <v>25</v>
      </c>
      <c r="O13" s="47">
        <v>2</v>
      </c>
      <c r="P13" s="46">
        <v>0</v>
      </c>
      <c r="Q13" s="47">
        <v>1</v>
      </c>
      <c r="R13" s="46">
        <v>0</v>
      </c>
      <c r="S13" s="196" t="s">
        <v>160</v>
      </c>
    </row>
    <row r="14" spans="1:19" ht="34.5" customHeight="1" thickBot="1">
      <c r="A14" s="48" t="s">
        <v>25</v>
      </c>
      <c r="B14" s="49" t="str">
        <f>C3</f>
        <v>Praha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239</v>
      </c>
      <c r="N14" s="54">
        <f t="shared" si="2"/>
        <v>175</v>
      </c>
      <c r="O14" s="53">
        <f t="shared" si="2"/>
        <v>10</v>
      </c>
      <c r="P14" s="55">
        <f t="shared" si="2"/>
        <v>2</v>
      </c>
      <c r="Q14" s="53">
        <f t="shared" si="2"/>
        <v>5</v>
      </c>
      <c r="R14" s="54">
        <f t="shared" si="2"/>
        <v>1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X9" sqref="X9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64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101</v>
      </c>
      <c r="C8" s="183" t="s">
        <v>89</v>
      </c>
      <c r="D8" s="38">
        <v>22</v>
      </c>
      <c r="E8" s="39" t="s">
        <v>21</v>
      </c>
      <c r="F8" s="40">
        <v>20</v>
      </c>
      <c r="G8" s="38">
        <v>21</v>
      </c>
      <c r="H8" s="39" t="s">
        <v>21</v>
      </c>
      <c r="I8" s="40">
        <v>13</v>
      </c>
      <c r="J8" s="38"/>
      <c r="K8" s="39" t="s">
        <v>21</v>
      </c>
      <c r="L8" s="40"/>
      <c r="M8" s="41">
        <f aca="true" t="shared" si="0" ref="M8:M13">D8+G8+J8</f>
        <v>43</v>
      </c>
      <c r="N8" s="42">
        <f aca="true" t="shared" si="1" ref="N8:N13">F8+I8+L8</f>
        <v>33</v>
      </c>
      <c r="O8" s="43">
        <v>2</v>
      </c>
      <c r="P8" s="40">
        <v>0</v>
      </c>
      <c r="Q8" s="43">
        <v>1</v>
      </c>
      <c r="R8" s="40">
        <v>0</v>
      </c>
      <c r="S8" s="195" t="s">
        <v>73</v>
      </c>
    </row>
    <row r="9" spans="1:19" ht="30" customHeight="1">
      <c r="A9" s="161" t="s">
        <v>23</v>
      </c>
      <c r="B9" s="184" t="s">
        <v>102</v>
      </c>
      <c r="C9" s="184" t="s">
        <v>90</v>
      </c>
      <c r="D9" s="38">
        <v>16</v>
      </c>
      <c r="E9" s="38" t="s">
        <v>21</v>
      </c>
      <c r="F9" s="40">
        <v>21</v>
      </c>
      <c r="G9" s="38">
        <v>14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30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5" t="s">
        <v>159</v>
      </c>
    </row>
    <row r="10" spans="1:19" ht="30" customHeight="1">
      <c r="A10" s="161" t="s">
        <v>34</v>
      </c>
      <c r="B10" s="184" t="s">
        <v>106</v>
      </c>
      <c r="C10" s="184" t="s">
        <v>91</v>
      </c>
      <c r="D10" s="38">
        <v>17</v>
      </c>
      <c r="E10" s="38" t="s">
        <v>21</v>
      </c>
      <c r="F10" s="40">
        <v>21</v>
      </c>
      <c r="G10" s="38">
        <v>17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34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73</v>
      </c>
    </row>
    <row r="11" spans="1:19" ht="30" customHeight="1">
      <c r="A11" s="161" t="s">
        <v>22</v>
      </c>
      <c r="B11" s="184" t="s">
        <v>103</v>
      </c>
      <c r="C11" s="184" t="s">
        <v>140</v>
      </c>
      <c r="D11" s="38">
        <v>21</v>
      </c>
      <c r="E11" s="38" t="s">
        <v>21</v>
      </c>
      <c r="F11" s="40">
        <v>8</v>
      </c>
      <c r="G11" s="38">
        <v>21</v>
      </c>
      <c r="H11" s="38" t="s">
        <v>21</v>
      </c>
      <c r="I11" s="40">
        <v>18</v>
      </c>
      <c r="J11" s="38">
        <v>0</v>
      </c>
      <c r="K11" s="38" t="s">
        <v>21</v>
      </c>
      <c r="L11" s="40">
        <v>0</v>
      </c>
      <c r="M11" s="41">
        <f t="shared" si="0"/>
        <v>42</v>
      </c>
      <c r="N11" s="42">
        <f t="shared" si="1"/>
        <v>26</v>
      </c>
      <c r="O11" s="43">
        <v>2</v>
      </c>
      <c r="P11" s="40">
        <v>0</v>
      </c>
      <c r="Q11" s="43">
        <v>1</v>
      </c>
      <c r="R11" s="40">
        <v>0</v>
      </c>
      <c r="S11" s="195" t="s">
        <v>159</v>
      </c>
    </row>
    <row r="12" spans="1:19" ht="30" customHeight="1">
      <c r="A12" s="161" t="s">
        <v>24</v>
      </c>
      <c r="B12" s="184" t="s">
        <v>104</v>
      </c>
      <c r="C12" s="184" t="s">
        <v>93</v>
      </c>
      <c r="D12" s="38">
        <v>18</v>
      </c>
      <c r="E12" s="38" t="s">
        <v>21</v>
      </c>
      <c r="F12" s="40">
        <v>21</v>
      </c>
      <c r="G12" s="38">
        <v>21</v>
      </c>
      <c r="H12" s="38" t="s">
        <v>21</v>
      </c>
      <c r="I12" s="40">
        <v>11</v>
      </c>
      <c r="J12" s="38">
        <v>16</v>
      </c>
      <c r="K12" s="38" t="s">
        <v>21</v>
      </c>
      <c r="L12" s="40">
        <v>21</v>
      </c>
      <c r="M12" s="41">
        <f t="shared" si="0"/>
        <v>55</v>
      </c>
      <c r="N12" s="42">
        <f t="shared" si="1"/>
        <v>53</v>
      </c>
      <c r="O12" s="43">
        <v>1</v>
      </c>
      <c r="P12" s="40">
        <v>2</v>
      </c>
      <c r="Q12" s="43">
        <v>0</v>
      </c>
      <c r="R12" s="40">
        <v>1</v>
      </c>
      <c r="S12" s="195" t="s">
        <v>73</v>
      </c>
    </row>
    <row r="13" spans="1:19" ht="30" customHeight="1" thickBot="1">
      <c r="A13" s="161" t="s">
        <v>33</v>
      </c>
      <c r="B13" s="185" t="s">
        <v>105</v>
      </c>
      <c r="C13" s="185" t="s">
        <v>94</v>
      </c>
      <c r="D13" s="44">
        <v>21</v>
      </c>
      <c r="E13" s="45" t="s">
        <v>21</v>
      </c>
      <c r="F13" s="46">
        <v>17</v>
      </c>
      <c r="G13" s="44">
        <v>21</v>
      </c>
      <c r="H13" s="45" t="s">
        <v>21</v>
      </c>
      <c r="I13" s="46">
        <v>14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31</v>
      </c>
      <c r="O13" s="47">
        <v>2</v>
      </c>
      <c r="P13" s="46">
        <v>0</v>
      </c>
      <c r="Q13" s="47">
        <v>1</v>
      </c>
      <c r="R13" s="46">
        <v>0</v>
      </c>
      <c r="S13" s="196" t="s">
        <v>159</v>
      </c>
    </row>
    <row r="14" spans="1:19" ht="34.5" customHeight="1" thickBot="1">
      <c r="A14" s="48" t="s">
        <v>25</v>
      </c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246</v>
      </c>
      <c r="N14" s="54">
        <f t="shared" si="2"/>
        <v>227</v>
      </c>
      <c r="O14" s="53">
        <f t="shared" si="2"/>
        <v>7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X20" sqref="X20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158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65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107</v>
      </c>
      <c r="C8" s="183" t="s">
        <v>125</v>
      </c>
      <c r="D8" s="38">
        <v>21</v>
      </c>
      <c r="E8" s="39" t="s">
        <v>21</v>
      </c>
      <c r="F8" s="40">
        <v>19</v>
      </c>
      <c r="G8" s="38">
        <v>19</v>
      </c>
      <c r="H8" s="39" t="s">
        <v>21</v>
      </c>
      <c r="I8" s="40">
        <v>21</v>
      </c>
      <c r="J8" s="38">
        <v>21</v>
      </c>
      <c r="K8" s="39" t="s">
        <v>21</v>
      </c>
      <c r="L8" s="40">
        <v>18</v>
      </c>
      <c r="M8" s="41">
        <f aca="true" t="shared" si="0" ref="M8:M13">D8+G8+J8</f>
        <v>61</v>
      </c>
      <c r="N8" s="42">
        <f aca="true" t="shared" si="1" ref="N8:N13">F8+I8+L8</f>
        <v>58</v>
      </c>
      <c r="O8" s="43">
        <v>2</v>
      </c>
      <c r="P8" s="40">
        <v>1</v>
      </c>
      <c r="Q8" s="43">
        <v>1</v>
      </c>
      <c r="R8" s="40">
        <v>0</v>
      </c>
      <c r="S8" s="195" t="s">
        <v>156</v>
      </c>
    </row>
    <row r="9" spans="1:19" ht="30" customHeight="1">
      <c r="A9" s="161" t="s">
        <v>23</v>
      </c>
      <c r="B9" s="184" t="s">
        <v>108</v>
      </c>
      <c r="C9" s="184" t="s">
        <v>126</v>
      </c>
      <c r="D9" s="38">
        <v>8</v>
      </c>
      <c r="E9" s="38" t="s">
        <v>21</v>
      </c>
      <c r="F9" s="40">
        <v>21</v>
      </c>
      <c r="G9" s="38">
        <v>3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11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5" t="s">
        <v>157</v>
      </c>
    </row>
    <row r="10" spans="1:19" ht="30" customHeight="1">
      <c r="A10" s="161" t="s">
        <v>34</v>
      </c>
      <c r="B10" s="184" t="s">
        <v>109</v>
      </c>
      <c r="C10" s="184" t="s">
        <v>127</v>
      </c>
      <c r="D10" s="38">
        <v>7</v>
      </c>
      <c r="E10" s="38" t="s">
        <v>21</v>
      </c>
      <c r="F10" s="40">
        <v>21</v>
      </c>
      <c r="G10" s="38">
        <v>11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18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156</v>
      </c>
    </row>
    <row r="11" spans="1:19" ht="30" customHeight="1">
      <c r="A11" s="161" t="s">
        <v>22</v>
      </c>
      <c r="B11" s="184" t="s">
        <v>110</v>
      </c>
      <c r="C11" s="184" t="s">
        <v>128</v>
      </c>
      <c r="D11" s="38">
        <v>21</v>
      </c>
      <c r="E11" s="38" t="s">
        <v>21</v>
      </c>
      <c r="F11" s="40">
        <v>10</v>
      </c>
      <c r="G11" s="38">
        <v>21</v>
      </c>
      <c r="H11" s="38" t="s">
        <v>21</v>
      </c>
      <c r="I11" s="40">
        <v>18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28</v>
      </c>
      <c r="O11" s="43">
        <v>2</v>
      </c>
      <c r="P11" s="40">
        <v>0</v>
      </c>
      <c r="Q11" s="43">
        <v>1</v>
      </c>
      <c r="R11" s="40">
        <v>0</v>
      </c>
      <c r="S11" s="195" t="s">
        <v>157</v>
      </c>
    </row>
    <row r="12" spans="1:19" ht="30" customHeight="1">
      <c r="A12" s="161" t="s">
        <v>24</v>
      </c>
      <c r="B12" s="184" t="s">
        <v>111</v>
      </c>
      <c r="C12" s="184" t="s">
        <v>129</v>
      </c>
      <c r="D12" s="38">
        <v>6</v>
      </c>
      <c r="E12" s="38" t="s">
        <v>21</v>
      </c>
      <c r="F12" s="40">
        <v>21</v>
      </c>
      <c r="G12" s="38">
        <v>4</v>
      </c>
      <c r="H12" s="38" t="s">
        <v>21</v>
      </c>
      <c r="I12" s="40">
        <v>21</v>
      </c>
      <c r="J12" s="38">
        <v>0</v>
      </c>
      <c r="K12" s="38" t="s">
        <v>21</v>
      </c>
      <c r="L12" s="40">
        <v>0</v>
      </c>
      <c r="M12" s="41">
        <f t="shared" si="0"/>
        <v>10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5" t="s">
        <v>156</v>
      </c>
    </row>
    <row r="13" spans="1:19" ht="30" customHeight="1" thickBot="1">
      <c r="A13" s="161" t="s">
        <v>33</v>
      </c>
      <c r="B13" s="185" t="s">
        <v>112</v>
      </c>
      <c r="C13" s="185" t="s">
        <v>141</v>
      </c>
      <c r="D13" s="44">
        <v>15</v>
      </c>
      <c r="E13" s="45" t="s">
        <v>21</v>
      </c>
      <c r="F13" s="46">
        <v>21</v>
      </c>
      <c r="G13" s="44">
        <v>14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29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6" t="s">
        <v>157</v>
      </c>
    </row>
    <row r="14" spans="1:19" ht="34.5" customHeight="1" thickBot="1">
      <c r="A14" s="48" t="s">
        <v>25</v>
      </c>
      <c r="B14" s="49" t="str">
        <f>C4</f>
        <v>Východní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171</v>
      </c>
      <c r="N14" s="54">
        <f t="shared" si="2"/>
        <v>254</v>
      </c>
      <c r="O14" s="53">
        <f t="shared" si="2"/>
        <v>4</v>
      </c>
      <c r="P14" s="55">
        <f t="shared" si="2"/>
        <v>9</v>
      </c>
      <c r="Q14" s="53">
        <f t="shared" si="2"/>
        <v>2</v>
      </c>
      <c r="R14" s="54">
        <f t="shared" si="2"/>
        <v>4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Y11" sqref="Y11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65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119</v>
      </c>
      <c r="C8" s="183" t="s">
        <v>116</v>
      </c>
      <c r="D8" s="38">
        <v>21</v>
      </c>
      <c r="E8" s="39" t="s">
        <v>21</v>
      </c>
      <c r="F8" s="40">
        <v>6</v>
      </c>
      <c r="G8" s="38">
        <v>21</v>
      </c>
      <c r="H8" s="39" t="s">
        <v>21</v>
      </c>
      <c r="I8" s="40">
        <v>8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14</v>
      </c>
      <c r="O8" s="43">
        <v>2</v>
      </c>
      <c r="P8" s="40">
        <v>0</v>
      </c>
      <c r="Q8" s="43">
        <v>1</v>
      </c>
      <c r="R8" s="40">
        <v>0</v>
      </c>
      <c r="S8" s="195" t="s">
        <v>153</v>
      </c>
    </row>
    <row r="9" spans="1:19" ht="30" customHeight="1">
      <c r="A9" s="161" t="s">
        <v>23</v>
      </c>
      <c r="B9" s="184" t="s">
        <v>120</v>
      </c>
      <c r="C9" s="184" t="s">
        <v>117</v>
      </c>
      <c r="D9" s="38">
        <v>20</v>
      </c>
      <c r="E9" s="38" t="s">
        <v>21</v>
      </c>
      <c r="F9" s="40">
        <v>22</v>
      </c>
      <c r="G9" s="38">
        <v>21</v>
      </c>
      <c r="H9" s="38" t="s">
        <v>21</v>
      </c>
      <c r="I9" s="40">
        <v>17</v>
      </c>
      <c r="J9" s="38">
        <v>21</v>
      </c>
      <c r="K9" s="38" t="s">
        <v>21</v>
      </c>
      <c r="L9" s="40">
        <v>11</v>
      </c>
      <c r="M9" s="41">
        <f t="shared" si="0"/>
        <v>62</v>
      </c>
      <c r="N9" s="42">
        <f t="shared" si="1"/>
        <v>50</v>
      </c>
      <c r="O9" s="43">
        <v>2</v>
      </c>
      <c r="P9" s="40">
        <v>1</v>
      </c>
      <c r="Q9" s="43">
        <v>1</v>
      </c>
      <c r="R9" s="40">
        <v>0</v>
      </c>
      <c r="S9" s="195" t="s">
        <v>154</v>
      </c>
    </row>
    <row r="10" spans="1:19" ht="30" customHeight="1">
      <c r="A10" s="161" t="s">
        <v>34</v>
      </c>
      <c r="B10" s="184" t="s">
        <v>121</v>
      </c>
      <c r="C10" s="184" t="s">
        <v>118</v>
      </c>
      <c r="D10" s="38">
        <v>21</v>
      </c>
      <c r="E10" s="38" t="s">
        <v>21</v>
      </c>
      <c r="F10" s="40">
        <v>9</v>
      </c>
      <c r="G10" s="38">
        <v>21</v>
      </c>
      <c r="H10" s="38" t="s">
        <v>21</v>
      </c>
      <c r="I10" s="40">
        <v>11</v>
      </c>
      <c r="J10" s="38"/>
      <c r="K10" s="38" t="s">
        <v>21</v>
      </c>
      <c r="L10" s="40"/>
      <c r="M10" s="41">
        <f t="shared" si="0"/>
        <v>42</v>
      </c>
      <c r="N10" s="42">
        <f t="shared" si="1"/>
        <v>20</v>
      </c>
      <c r="O10" s="43">
        <v>2</v>
      </c>
      <c r="P10" s="40">
        <v>0</v>
      </c>
      <c r="Q10" s="43">
        <v>1</v>
      </c>
      <c r="R10" s="40">
        <v>0</v>
      </c>
      <c r="S10" s="195" t="s">
        <v>153</v>
      </c>
    </row>
    <row r="11" spans="1:19" ht="30" customHeight="1">
      <c r="A11" s="161" t="s">
        <v>22</v>
      </c>
      <c r="B11" s="184" t="s">
        <v>122</v>
      </c>
      <c r="C11" s="184" t="s">
        <v>114</v>
      </c>
      <c r="D11" s="38">
        <v>11</v>
      </c>
      <c r="E11" s="38" t="s">
        <v>21</v>
      </c>
      <c r="F11" s="40">
        <v>21</v>
      </c>
      <c r="G11" s="38">
        <v>0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11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5" t="s">
        <v>154</v>
      </c>
    </row>
    <row r="12" spans="1:19" ht="30" customHeight="1">
      <c r="A12" s="161" t="s">
        <v>24</v>
      </c>
      <c r="B12" s="184" t="s">
        <v>123</v>
      </c>
      <c r="C12" s="184" t="s">
        <v>115</v>
      </c>
      <c r="D12" s="38">
        <v>11</v>
      </c>
      <c r="E12" s="38" t="s">
        <v>21</v>
      </c>
      <c r="F12" s="40">
        <v>21</v>
      </c>
      <c r="G12" s="38">
        <v>19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30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5" t="s">
        <v>153</v>
      </c>
    </row>
    <row r="13" spans="1:19" ht="30" customHeight="1" thickBot="1">
      <c r="A13" s="161" t="s">
        <v>33</v>
      </c>
      <c r="B13" s="185" t="s">
        <v>124</v>
      </c>
      <c r="C13" s="185" t="s">
        <v>113</v>
      </c>
      <c r="D13" s="44">
        <v>21</v>
      </c>
      <c r="E13" s="45" t="s">
        <v>21</v>
      </c>
      <c r="F13" s="46">
        <v>8</v>
      </c>
      <c r="G13" s="44">
        <v>21</v>
      </c>
      <c r="H13" s="45" t="s">
        <v>21</v>
      </c>
      <c r="I13" s="46">
        <v>8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16</v>
      </c>
      <c r="O13" s="47">
        <v>2</v>
      </c>
      <c r="P13" s="46">
        <v>0</v>
      </c>
      <c r="Q13" s="47">
        <v>1</v>
      </c>
      <c r="R13" s="46">
        <v>0</v>
      </c>
      <c r="S13" s="196" t="s">
        <v>154</v>
      </c>
    </row>
    <row r="14" spans="1:19" ht="34.5" customHeight="1" thickBot="1">
      <c r="A14" s="48" t="s">
        <v>25</v>
      </c>
      <c r="B14" s="49" t="str">
        <f>C3</f>
        <v>Jižní Morava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229</v>
      </c>
      <c r="N14" s="54">
        <f t="shared" si="2"/>
        <v>184</v>
      </c>
      <c r="O14" s="53">
        <f t="shared" si="2"/>
        <v>8</v>
      </c>
      <c r="P14" s="55">
        <f t="shared" si="2"/>
        <v>5</v>
      </c>
      <c r="Q14" s="53">
        <f t="shared" si="2"/>
        <v>4</v>
      </c>
      <c r="R14" s="54">
        <f t="shared" si="2"/>
        <v>2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25" sqref="C25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83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57</v>
      </c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119</v>
      </c>
      <c r="C8" s="183" t="s">
        <v>95</v>
      </c>
      <c r="D8" s="38">
        <v>21</v>
      </c>
      <c r="E8" s="39" t="s">
        <v>21</v>
      </c>
      <c r="F8" s="40">
        <v>12</v>
      </c>
      <c r="G8" s="38">
        <v>21</v>
      </c>
      <c r="H8" s="39" t="s">
        <v>21</v>
      </c>
      <c r="I8" s="40">
        <v>11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23</v>
      </c>
      <c r="O8" s="43">
        <v>2</v>
      </c>
      <c r="P8" s="40">
        <v>0</v>
      </c>
      <c r="Q8" s="43">
        <v>1</v>
      </c>
      <c r="R8" s="40">
        <v>0</v>
      </c>
      <c r="S8" s="195" t="s">
        <v>153</v>
      </c>
    </row>
    <row r="9" spans="1:19" ht="30" customHeight="1">
      <c r="A9" s="161" t="s">
        <v>23</v>
      </c>
      <c r="B9" s="184" t="s">
        <v>120</v>
      </c>
      <c r="C9" s="184" t="s">
        <v>96</v>
      </c>
      <c r="D9" s="38">
        <v>21</v>
      </c>
      <c r="E9" s="38" t="s">
        <v>21</v>
      </c>
      <c r="F9" s="40">
        <v>13</v>
      </c>
      <c r="G9" s="38">
        <v>22</v>
      </c>
      <c r="H9" s="38" t="s">
        <v>21</v>
      </c>
      <c r="I9" s="40">
        <v>24</v>
      </c>
      <c r="J9" s="38">
        <v>21</v>
      </c>
      <c r="K9" s="38" t="s">
        <v>21</v>
      </c>
      <c r="L9" s="40">
        <v>19</v>
      </c>
      <c r="M9" s="41">
        <f t="shared" si="0"/>
        <v>64</v>
      </c>
      <c r="N9" s="42">
        <f t="shared" si="1"/>
        <v>56</v>
      </c>
      <c r="O9" s="43">
        <v>2</v>
      </c>
      <c r="P9" s="40">
        <v>1</v>
      </c>
      <c r="Q9" s="43">
        <v>1</v>
      </c>
      <c r="R9" s="40">
        <v>0</v>
      </c>
      <c r="S9" s="195" t="s">
        <v>160</v>
      </c>
    </row>
    <row r="10" spans="1:19" ht="30" customHeight="1">
      <c r="A10" s="161" t="s">
        <v>34</v>
      </c>
      <c r="B10" s="184" t="s">
        <v>121</v>
      </c>
      <c r="C10" s="184" t="s">
        <v>97</v>
      </c>
      <c r="D10" s="38">
        <v>11</v>
      </c>
      <c r="E10" s="38" t="s">
        <v>21</v>
      </c>
      <c r="F10" s="40">
        <v>21</v>
      </c>
      <c r="G10" s="38">
        <v>18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29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153</v>
      </c>
    </row>
    <row r="11" spans="1:19" ht="30" customHeight="1">
      <c r="A11" s="161" t="s">
        <v>22</v>
      </c>
      <c r="B11" s="184" t="s">
        <v>132</v>
      </c>
      <c r="C11" s="184" t="s">
        <v>98</v>
      </c>
      <c r="D11" s="38">
        <v>16</v>
      </c>
      <c r="E11" s="38" t="s">
        <v>21</v>
      </c>
      <c r="F11" s="40">
        <v>21</v>
      </c>
      <c r="G11" s="38">
        <v>12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28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5" t="s">
        <v>160</v>
      </c>
    </row>
    <row r="12" spans="1:19" ht="30" customHeight="1">
      <c r="A12" s="161" t="s">
        <v>24</v>
      </c>
      <c r="B12" s="184" t="s">
        <v>123</v>
      </c>
      <c r="C12" s="184" t="s">
        <v>99</v>
      </c>
      <c r="D12" s="38">
        <v>17</v>
      </c>
      <c r="E12" s="38" t="s">
        <v>21</v>
      </c>
      <c r="F12" s="40">
        <v>21</v>
      </c>
      <c r="G12" s="38">
        <v>8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25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5" t="s">
        <v>153</v>
      </c>
    </row>
    <row r="13" spans="1:19" ht="30" customHeight="1" thickBot="1">
      <c r="A13" s="161" t="s">
        <v>33</v>
      </c>
      <c r="B13" s="185" t="s">
        <v>124</v>
      </c>
      <c r="C13" s="185" t="s">
        <v>100</v>
      </c>
      <c r="D13" s="44">
        <v>7</v>
      </c>
      <c r="E13" s="45" t="s">
        <v>21</v>
      </c>
      <c r="F13" s="46">
        <v>21</v>
      </c>
      <c r="G13" s="44">
        <v>5</v>
      </c>
      <c r="H13" s="45" t="s">
        <v>21</v>
      </c>
      <c r="I13" s="46">
        <v>21</v>
      </c>
      <c r="J13" s="44">
        <v>0</v>
      </c>
      <c r="K13" s="45" t="s">
        <v>21</v>
      </c>
      <c r="L13" s="46">
        <v>0</v>
      </c>
      <c r="M13" s="41">
        <f t="shared" si="0"/>
        <v>12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6" t="s">
        <v>160</v>
      </c>
    </row>
    <row r="14" spans="1:19" ht="34.5" customHeight="1" thickBot="1">
      <c r="A14" s="48" t="s">
        <v>25</v>
      </c>
      <c r="B14" s="49" t="str">
        <f>C4</f>
        <v>Jižní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200</v>
      </c>
      <c r="N14" s="54">
        <f t="shared" si="2"/>
        <v>247</v>
      </c>
      <c r="O14" s="53">
        <f t="shared" si="2"/>
        <v>4</v>
      </c>
      <c r="P14" s="55">
        <f t="shared" si="2"/>
        <v>9</v>
      </c>
      <c r="Q14" s="53">
        <f t="shared" si="2"/>
        <v>2</v>
      </c>
      <c r="R14" s="54">
        <f t="shared" si="2"/>
        <v>4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5" sqref="C5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58</v>
      </c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101</v>
      </c>
      <c r="C8" s="183" t="s">
        <v>107</v>
      </c>
      <c r="D8" s="38">
        <v>18</v>
      </c>
      <c r="E8" s="39" t="s">
        <v>21</v>
      </c>
      <c r="F8" s="40">
        <v>21</v>
      </c>
      <c r="G8" s="38">
        <v>21</v>
      </c>
      <c r="H8" s="39" t="s">
        <v>21</v>
      </c>
      <c r="I8" s="40">
        <v>11</v>
      </c>
      <c r="J8" s="38">
        <v>21</v>
      </c>
      <c r="K8" s="39" t="s">
        <v>21</v>
      </c>
      <c r="L8" s="40">
        <v>14</v>
      </c>
      <c r="M8" s="41">
        <f aca="true" t="shared" si="0" ref="M8:M13">D8+G8+J8</f>
        <v>60</v>
      </c>
      <c r="N8" s="42">
        <f aca="true" t="shared" si="1" ref="N8:N13">F8+I8+L8</f>
        <v>46</v>
      </c>
      <c r="O8" s="43">
        <v>2</v>
      </c>
      <c r="P8" s="40">
        <v>1</v>
      </c>
      <c r="Q8" s="43">
        <v>1</v>
      </c>
      <c r="R8" s="40">
        <v>0</v>
      </c>
      <c r="S8" s="195" t="s">
        <v>73</v>
      </c>
    </row>
    <row r="9" spans="1:19" ht="30" customHeight="1">
      <c r="A9" s="161" t="s">
        <v>23</v>
      </c>
      <c r="B9" s="184" t="s">
        <v>102</v>
      </c>
      <c r="C9" s="184" t="s">
        <v>108</v>
      </c>
      <c r="D9" s="38">
        <v>22</v>
      </c>
      <c r="E9" s="38" t="s">
        <v>21</v>
      </c>
      <c r="F9" s="40">
        <v>20</v>
      </c>
      <c r="G9" s="38">
        <v>23</v>
      </c>
      <c r="H9" s="38" t="s">
        <v>21</v>
      </c>
      <c r="I9" s="40">
        <v>21</v>
      </c>
      <c r="J9" s="38"/>
      <c r="K9" s="38" t="s">
        <v>21</v>
      </c>
      <c r="L9" s="40"/>
      <c r="M9" s="41">
        <f t="shared" si="0"/>
        <v>45</v>
      </c>
      <c r="N9" s="42">
        <f t="shared" si="1"/>
        <v>41</v>
      </c>
      <c r="O9" s="43">
        <v>2</v>
      </c>
      <c r="P9" s="40">
        <v>0</v>
      </c>
      <c r="Q9" s="43">
        <v>1</v>
      </c>
      <c r="R9" s="40">
        <v>0</v>
      </c>
      <c r="S9" s="195" t="s">
        <v>156</v>
      </c>
    </row>
    <row r="10" spans="1:19" ht="30" customHeight="1">
      <c r="A10" s="161" t="s">
        <v>34</v>
      </c>
      <c r="B10" s="184" t="s">
        <v>106</v>
      </c>
      <c r="C10" s="184" t="s">
        <v>109</v>
      </c>
      <c r="D10" s="38">
        <v>12</v>
      </c>
      <c r="E10" s="38" t="s">
        <v>21</v>
      </c>
      <c r="F10" s="40">
        <v>21</v>
      </c>
      <c r="G10" s="38">
        <v>4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16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5" t="s">
        <v>73</v>
      </c>
    </row>
    <row r="11" spans="1:19" ht="30" customHeight="1">
      <c r="A11" s="161" t="s">
        <v>22</v>
      </c>
      <c r="B11" s="184" t="s">
        <v>103</v>
      </c>
      <c r="C11" s="184" t="s">
        <v>110</v>
      </c>
      <c r="D11" s="38">
        <v>11</v>
      </c>
      <c r="E11" s="38" t="s">
        <v>21</v>
      </c>
      <c r="F11" s="40">
        <v>21</v>
      </c>
      <c r="G11" s="38">
        <v>16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27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5" t="s">
        <v>156</v>
      </c>
    </row>
    <row r="12" spans="1:19" ht="30" customHeight="1">
      <c r="A12" s="161" t="s">
        <v>24</v>
      </c>
      <c r="B12" s="184" t="s">
        <v>104</v>
      </c>
      <c r="C12" s="184" t="s">
        <v>111</v>
      </c>
      <c r="D12" s="38">
        <v>21</v>
      </c>
      <c r="E12" s="38" t="s">
        <v>21</v>
      </c>
      <c r="F12" s="40">
        <v>4</v>
      </c>
      <c r="G12" s="38">
        <v>21</v>
      </c>
      <c r="H12" s="38" t="s">
        <v>21</v>
      </c>
      <c r="I12" s="40">
        <v>7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11</v>
      </c>
      <c r="O12" s="43">
        <v>2</v>
      </c>
      <c r="P12" s="40">
        <v>0</v>
      </c>
      <c r="Q12" s="43">
        <v>1</v>
      </c>
      <c r="R12" s="40">
        <v>0</v>
      </c>
      <c r="S12" s="195" t="s">
        <v>73</v>
      </c>
    </row>
    <row r="13" spans="1:19" ht="30" customHeight="1" thickBot="1">
      <c r="A13" s="161" t="s">
        <v>33</v>
      </c>
      <c r="B13" s="185" t="s">
        <v>105</v>
      </c>
      <c r="C13" s="185" t="s">
        <v>112</v>
      </c>
      <c r="D13" s="44">
        <v>21</v>
      </c>
      <c r="E13" s="45" t="s">
        <v>21</v>
      </c>
      <c r="F13" s="46">
        <v>16</v>
      </c>
      <c r="G13" s="44">
        <v>21</v>
      </c>
      <c r="H13" s="45" t="s">
        <v>21</v>
      </c>
      <c r="I13" s="46">
        <v>2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18</v>
      </c>
      <c r="O13" s="47">
        <v>2</v>
      </c>
      <c r="P13" s="46">
        <v>0</v>
      </c>
      <c r="Q13" s="47">
        <v>1</v>
      </c>
      <c r="R13" s="46">
        <v>0</v>
      </c>
      <c r="S13" s="196" t="s">
        <v>156</v>
      </c>
    </row>
    <row r="14" spans="1:19" ht="34.5" customHeight="1" thickBot="1">
      <c r="A14" s="48" t="s">
        <v>25</v>
      </c>
      <c r="B14" s="49" t="str">
        <f>C3</f>
        <v>TJ Sokol Klimkovice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232</v>
      </c>
      <c r="N14" s="54">
        <f t="shared" si="2"/>
        <v>200</v>
      </c>
      <c r="O14" s="53">
        <f t="shared" si="2"/>
        <v>8</v>
      </c>
      <c r="P14" s="55">
        <f t="shared" si="2"/>
        <v>5</v>
      </c>
      <c r="Q14" s="53">
        <f t="shared" si="2"/>
        <v>4</v>
      </c>
      <c r="R14" s="54">
        <f t="shared" si="2"/>
        <v>2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W9" sqref="W9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82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69" t="s">
        <v>59</v>
      </c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116</v>
      </c>
      <c r="C8" s="183" t="s">
        <v>89</v>
      </c>
      <c r="D8" s="38">
        <v>11</v>
      </c>
      <c r="E8" s="39" t="s">
        <v>21</v>
      </c>
      <c r="F8" s="40">
        <v>21</v>
      </c>
      <c r="G8" s="38">
        <v>14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25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5" t="s">
        <v>154</v>
      </c>
    </row>
    <row r="9" spans="1:19" ht="30" customHeight="1">
      <c r="A9" s="161" t="s">
        <v>23</v>
      </c>
      <c r="B9" s="184" t="s">
        <v>117</v>
      </c>
      <c r="C9" s="184" t="s">
        <v>90</v>
      </c>
      <c r="D9" s="38">
        <v>21</v>
      </c>
      <c r="E9" s="38" t="s">
        <v>21</v>
      </c>
      <c r="F9" s="40">
        <v>13</v>
      </c>
      <c r="G9" s="38">
        <v>21</v>
      </c>
      <c r="H9" s="38" t="s">
        <v>21</v>
      </c>
      <c r="I9" s="40">
        <v>9</v>
      </c>
      <c r="J9" s="38">
        <v>0</v>
      </c>
      <c r="K9" s="38" t="s">
        <v>21</v>
      </c>
      <c r="L9" s="40">
        <v>0</v>
      </c>
      <c r="M9" s="41">
        <f t="shared" si="0"/>
        <v>42</v>
      </c>
      <c r="N9" s="42">
        <f t="shared" si="1"/>
        <v>22</v>
      </c>
      <c r="O9" s="43">
        <v>2</v>
      </c>
      <c r="P9" s="40">
        <v>0</v>
      </c>
      <c r="Q9" s="43">
        <v>1</v>
      </c>
      <c r="R9" s="40">
        <v>0</v>
      </c>
      <c r="S9" s="195" t="s">
        <v>159</v>
      </c>
    </row>
    <row r="10" spans="1:19" ht="30" customHeight="1">
      <c r="A10" s="161" t="s">
        <v>34</v>
      </c>
      <c r="B10" s="184" t="s">
        <v>118</v>
      </c>
      <c r="C10" s="184" t="s">
        <v>91</v>
      </c>
      <c r="D10" s="38">
        <v>21</v>
      </c>
      <c r="E10" s="38" t="s">
        <v>21</v>
      </c>
      <c r="F10" s="40">
        <v>17</v>
      </c>
      <c r="G10" s="38">
        <v>14</v>
      </c>
      <c r="H10" s="38" t="s">
        <v>21</v>
      </c>
      <c r="I10" s="40">
        <v>21</v>
      </c>
      <c r="J10" s="38">
        <v>16</v>
      </c>
      <c r="K10" s="38" t="s">
        <v>21</v>
      </c>
      <c r="L10" s="40">
        <v>21</v>
      </c>
      <c r="M10" s="41">
        <f t="shared" si="0"/>
        <v>51</v>
      </c>
      <c r="N10" s="42">
        <f t="shared" si="1"/>
        <v>59</v>
      </c>
      <c r="O10" s="43">
        <v>1</v>
      </c>
      <c r="P10" s="40">
        <v>2</v>
      </c>
      <c r="Q10" s="43">
        <v>0</v>
      </c>
      <c r="R10" s="40">
        <v>1</v>
      </c>
      <c r="S10" s="195" t="s">
        <v>154</v>
      </c>
    </row>
    <row r="11" spans="1:19" ht="30" customHeight="1">
      <c r="A11" s="161" t="s">
        <v>22</v>
      </c>
      <c r="B11" s="184" t="s">
        <v>114</v>
      </c>
      <c r="C11" s="184" t="s">
        <v>140</v>
      </c>
      <c r="D11" s="38">
        <v>21</v>
      </c>
      <c r="E11" s="38" t="s">
        <v>21</v>
      </c>
      <c r="F11" s="40">
        <v>11</v>
      </c>
      <c r="G11" s="38">
        <v>21</v>
      </c>
      <c r="H11" s="38" t="s">
        <v>21</v>
      </c>
      <c r="I11" s="40">
        <v>7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18</v>
      </c>
      <c r="O11" s="43">
        <v>2</v>
      </c>
      <c r="P11" s="40">
        <v>0</v>
      </c>
      <c r="Q11" s="43">
        <v>1</v>
      </c>
      <c r="R11" s="40">
        <v>0</v>
      </c>
      <c r="S11" s="195" t="s">
        <v>159</v>
      </c>
    </row>
    <row r="12" spans="1:19" ht="30" customHeight="1">
      <c r="A12" s="161" t="s">
        <v>24</v>
      </c>
      <c r="B12" s="184" t="s">
        <v>115</v>
      </c>
      <c r="C12" s="184" t="s">
        <v>93</v>
      </c>
      <c r="D12" s="38">
        <v>21</v>
      </c>
      <c r="E12" s="38" t="s">
        <v>21</v>
      </c>
      <c r="F12" s="40">
        <v>19</v>
      </c>
      <c r="G12" s="38">
        <v>21</v>
      </c>
      <c r="H12" s="38" t="s">
        <v>21</v>
      </c>
      <c r="I12" s="40">
        <v>16</v>
      </c>
      <c r="J12" s="38">
        <v>0</v>
      </c>
      <c r="K12" s="38" t="s">
        <v>21</v>
      </c>
      <c r="L12" s="40">
        <v>0</v>
      </c>
      <c r="M12" s="41">
        <f t="shared" si="0"/>
        <v>42</v>
      </c>
      <c r="N12" s="42">
        <f t="shared" si="1"/>
        <v>35</v>
      </c>
      <c r="O12" s="43">
        <v>2</v>
      </c>
      <c r="P12" s="40">
        <v>0</v>
      </c>
      <c r="Q12" s="43">
        <v>1</v>
      </c>
      <c r="R12" s="40">
        <v>0</v>
      </c>
      <c r="S12" s="195" t="s">
        <v>154</v>
      </c>
    </row>
    <row r="13" spans="1:19" ht="30" customHeight="1" thickBot="1">
      <c r="A13" s="161" t="s">
        <v>33</v>
      </c>
      <c r="B13" s="185" t="s">
        <v>113</v>
      </c>
      <c r="C13" s="185" t="s">
        <v>94</v>
      </c>
      <c r="D13" s="44">
        <v>3</v>
      </c>
      <c r="E13" s="45" t="s">
        <v>21</v>
      </c>
      <c r="F13" s="46">
        <v>21</v>
      </c>
      <c r="G13" s="44">
        <v>10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13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6" t="s">
        <v>159</v>
      </c>
    </row>
    <row r="14" spans="1:19" ht="34.5" customHeight="1" thickBot="1">
      <c r="A14" s="48" t="s">
        <v>25</v>
      </c>
      <c r="B14" s="49" t="str">
        <f>C3</f>
        <v>SKB Český Krumlov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215</v>
      </c>
      <c r="N14" s="54">
        <f t="shared" si="2"/>
        <v>218</v>
      </c>
      <c r="O14" s="53">
        <f t="shared" si="2"/>
        <v>7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X7" sqref="X7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69</v>
      </c>
      <c r="S3" s="15"/>
    </row>
    <row r="4" spans="1:19" ht="19.5" customHeight="1">
      <c r="A4" s="8" t="s">
        <v>12</v>
      </c>
      <c r="B4" s="16"/>
      <c r="C4" s="10" t="s">
        <v>88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66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133</v>
      </c>
      <c r="C8" s="183" t="s">
        <v>119</v>
      </c>
      <c r="D8" s="38">
        <v>11</v>
      </c>
      <c r="E8" s="39" t="s">
        <v>21</v>
      </c>
      <c r="F8" s="40">
        <v>21</v>
      </c>
      <c r="G8" s="38">
        <v>15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26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2" t="s">
        <v>72</v>
      </c>
    </row>
    <row r="9" spans="1:19" ht="30" customHeight="1">
      <c r="A9" s="161" t="s">
        <v>23</v>
      </c>
      <c r="B9" s="184" t="s">
        <v>135</v>
      </c>
      <c r="C9" s="184" t="s">
        <v>120</v>
      </c>
      <c r="D9" s="38">
        <v>17</v>
      </c>
      <c r="E9" s="38" t="s">
        <v>21</v>
      </c>
      <c r="F9" s="40">
        <v>21</v>
      </c>
      <c r="G9" s="38">
        <v>21</v>
      </c>
      <c r="H9" s="38" t="s">
        <v>21</v>
      </c>
      <c r="I9" s="40">
        <v>17</v>
      </c>
      <c r="J9" s="38">
        <v>21</v>
      </c>
      <c r="K9" s="38" t="s">
        <v>21</v>
      </c>
      <c r="L9" s="40">
        <v>13</v>
      </c>
      <c r="M9" s="41">
        <f t="shared" si="0"/>
        <v>59</v>
      </c>
      <c r="N9" s="42">
        <f t="shared" si="1"/>
        <v>51</v>
      </c>
      <c r="O9" s="43">
        <v>2</v>
      </c>
      <c r="P9" s="40">
        <v>1</v>
      </c>
      <c r="Q9" s="43">
        <v>1</v>
      </c>
      <c r="R9" s="40">
        <v>0</v>
      </c>
      <c r="S9" s="192" t="s">
        <v>153</v>
      </c>
    </row>
    <row r="10" spans="1:19" ht="30" customHeight="1">
      <c r="A10" s="161" t="s">
        <v>34</v>
      </c>
      <c r="B10" s="184" t="s">
        <v>146</v>
      </c>
      <c r="C10" s="184" t="s">
        <v>121</v>
      </c>
      <c r="D10" s="38">
        <v>21</v>
      </c>
      <c r="E10" s="38" t="s">
        <v>21</v>
      </c>
      <c r="F10" s="40">
        <v>9</v>
      </c>
      <c r="G10" s="38">
        <v>21</v>
      </c>
      <c r="H10" s="38" t="s">
        <v>21</v>
      </c>
      <c r="I10" s="40">
        <v>10</v>
      </c>
      <c r="J10" s="38">
        <v>0</v>
      </c>
      <c r="K10" s="38" t="s">
        <v>21</v>
      </c>
      <c r="L10" s="40">
        <v>0</v>
      </c>
      <c r="M10" s="41">
        <f t="shared" si="0"/>
        <v>42</v>
      </c>
      <c r="N10" s="42">
        <f t="shared" si="1"/>
        <v>19</v>
      </c>
      <c r="O10" s="43">
        <v>2</v>
      </c>
      <c r="P10" s="40">
        <v>0</v>
      </c>
      <c r="Q10" s="43">
        <v>1</v>
      </c>
      <c r="R10" s="40">
        <v>0</v>
      </c>
      <c r="S10" s="192" t="s">
        <v>72</v>
      </c>
    </row>
    <row r="11" spans="1:19" ht="30" customHeight="1">
      <c r="A11" s="161" t="s">
        <v>22</v>
      </c>
      <c r="B11" s="184" t="s">
        <v>147</v>
      </c>
      <c r="C11" s="184" t="s">
        <v>122</v>
      </c>
      <c r="D11" s="38">
        <v>21</v>
      </c>
      <c r="E11" s="38" t="s">
        <v>21</v>
      </c>
      <c r="F11" s="40">
        <v>11</v>
      </c>
      <c r="G11" s="38">
        <v>21</v>
      </c>
      <c r="H11" s="38" t="s">
        <v>21</v>
      </c>
      <c r="I11" s="40">
        <v>6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17</v>
      </c>
      <c r="O11" s="43">
        <v>2</v>
      </c>
      <c r="P11" s="40">
        <v>0</v>
      </c>
      <c r="Q11" s="43">
        <v>1</v>
      </c>
      <c r="R11" s="40">
        <v>0</v>
      </c>
      <c r="S11" s="192" t="s">
        <v>153</v>
      </c>
    </row>
    <row r="12" spans="1:19" ht="30" customHeight="1">
      <c r="A12" s="161" t="s">
        <v>24</v>
      </c>
      <c r="B12" s="184" t="s">
        <v>130</v>
      </c>
      <c r="C12" s="184" t="s">
        <v>123</v>
      </c>
      <c r="D12" s="38">
        <v>21</v>
      </c>
      <c r="E12" s="38" t="s">
        <v>21</v>
      </c>
      <c r="F12" s="40">
        <v>10</v>
      </c>
      <c r="G12" s="38">
        <v>21</v>
      </c>
      <c r="H12" s="38" t="s">
        <v>21</v>
      </c>
      <c r="I12" s="40">
        <v>8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18</v>
      </c>
      <c r="O12" s="43">
        <v>2</v>
      </c>
      <c r="P12" s="40">
        <v>0</v>
      </c>
      <c r="Q12" s="43">
        <v>1</v>
      </c>
      <c r="R12" s="40">
        <v>0</v>
      </c>
      <c r="S12" s="192" t="s">
        <v>72</v>
      </c>
    </row>
    <row r="13" spans="1:19" ht="30" customHeight="1" thickBot="1">
      <c r="A13" s="161" t="s">
        <v>33</v>
      </c>
      <c r="B13" s="185" t="s">
        <v>132</v>
      </c>
      <c r="C13" s="185" t="s">
        <v>124</v>
      </c>
      <c r="D13" s="44">
        <v>21</v>
      </c>
      <c r="E13" s="45" t="s">
        <v>21</v>
      </c>
      <c r="F13" s="46">
        <v>9</v>
      </c>
      <c r="G13" s="44">
        <v>21</v>
      </c>
      <c r="H13" s="45" t="s">
        <v>21</v>
      </c>
      <c r="I13" s="46">
        <v>7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16</v>
      </c>
      <c r="O13" s="47">
        <v>2</v>
      </c>
      <c r="P13" s="46">
        <v>0</v>
      </c>
      <c r="Q13" s="47">
        <v>1</v>
      </c>
      <c r="R13" s="46">
        <v>0</v>
      </c>
      <c r="S13" s="193" t="s">
        <v>153</v>
      </c>
    </row>
    <row r="14" spans="1:19" ht="34.5" customHeight="1" thickBot="1">
      <c r="A14" s="48" t="s">
        <v>25</v>
      </c>
      <c r="B14" s="49" t="str">
        <f>C3</f>
        <v>Praha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253</v>
      </c>
      <c r="N14" s="54">
        <f t="shared" si="2"/>
        <v>163</v>
      </c>
      <c r="O14" s="53">
        <f t="shared" si="2"/>
        <v>10</v>
      </c>
      <c r="P14" s="55">
        <f t="shared" si="2"/>
        <v>3</v>
      </c>
      <c r="Q14" s="53">
        <f t="shared" si="2"/>
        <v>5</v>
      </c>
      <c r="R14" s="54">
        <f t="shared" si="2"/>
        <v>1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Y11" sqref="Y11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83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66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95</v>
      </c>
      <c r="C8" s="183" t="s">
        <v>125</v>
      </c>
      <c r="D8" s="38">
        <v>11</v>
      </c>
      <c r="E8" s="39" t="s">
        <v>21</v>
      </c>
      <c r="F8" s="40">
        <v>21</v>
      </c>
      <c r="G8" s="38">
        <v>6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17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2" t="s">
        <v>160</v>
      </c>
    </row>
    <row r="9" spans="1:19" ht="30" customHeight="1">
      <c r="A9" s="161" t="s">
        <v>23</v>
      </c>
      <c r="B9" s="184" t="s">
        <v>96</v>
      </c>
      <c r="C9" s="184" t="s">
        <v>126</v>
      </c>
      <c r="D9" s="38">
        <v>14</v>
      </c>
      <c r="E9" s="38" t="s">
        <v>21</v>
      </c>
      <c r="F9" s="40">
        <v>21</v>
      </c>
      <c r="G9" s="38">
        <v>9</v>
      </c>
      <c r="H9" s="38" t="s">
        <v>21</v>
      </c>
      <c r="I9" s="40">
        <v>21</v>
      </c>
      <c r="J9" s="38">
        <v>0</v>
      </c>
      <c r="K9" s="38" t="s">
        <v>21</v>
      </c>
      <c r="L9" s="40">
        <v>0</v>
      </c>
      <c r="M9" s="41">
        <f t="shared" si="0"/>
        <v>23</v>
      </c>
      <c r="N9" s="42">
        <f t="shared" si="1"/>
        <v>42</v>
      </c>
      <c r="O9" s="43">
        <v>0</v>
      </c>
      <c r="P9" s="40">
        <v>2</v>
      </c>
      <c r="Q9" s="43">
        <v>0</v>
      </c>
      <c r="R9" s="40">
        <v>1</v>
      </c>
      <c r="S9" s="192" t="s">
        <v>157</v>
      </c>
    </row>
    <row r="10" spans="1:19" ht="30" customHeight="1">
      <c r="A10" s="161" t="s">
        <v>34</v>
      </c>
      <c r="B10" s="184" t="s">
        <v>97</v>
      </c>
      <c r="C10" s="184" t="s">
        <v>127</v>
      </c>
      <c r="D10" s="38">
        <v>7</v>
      </c>
      <c r="E10" s="38" t="s">
        <v>21</v>
      </c>
      <c r="F10" s="40">
        <v>21</v>
      </c>
      <c r="G10" s="38">
        <v>8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15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2" t="s">
        <v>160</v>
      </c>
    </row>
    <row r="11" spans="1:19" ht="30" customHeight="1">
      <c r="A11" s="161" t="s">
        <v>22</v>
      </c>
      <c r="B11" s="184" t="s">
        <v>98</v>
      </c>
      <c r="C11" s="184" t="s">
        <v>128</v>
      </c>
      <c r="D11" s="38">
        <v>21</v>
      </c>
      <c r="E11" s="38" t="s">
        <v>21</v>
      </c>
      <c r="F11" s="40">
        <v>9</v>
      </c>
      <c r="G11" s="38">
        <v>21</v>
      </c>
      <c r="H11" s="38" t="s">
        <v>21</v>
      </c>
      <c r="I11" s="40">
        <v>6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15</v>
      </c>
      <c r="O11" s="43">
        <v>2</v>
      </c>
      <c r="P11" s="40">
        <v>0</v>
      </c>
      <c r="Q11" s="43">
        <v>1</v>
      </c>
      <c r="R11" s="40">
        <v>0</v>
      </c>
      <c r="S11" s="192" t="s">
        <v>157</v>
      </c>
    </row>
    <row r="12" spans="1:19" ht="30" customHeight="1">
      <c r="A12" s="161" t="s">
        <v>24</v>
      </c>
      <c r="B12" s="184" t="s">
        <v>99</v>
      </c>
      <c r="C12" s="184" t="s">
        <v>129</v>
      </c>
      <c r="D12" s="38">
        <v>21</v>
      </c>
      <c r="E12" s="38" t="s">
        <v>21</v>
      </c>
      <c r="F12" s="40">
        <v>18</v>
      </c>
      <c r="G12" s="38">
        <v>21</v>
      </c>
      <c r="H12" s="38" t="s">
        <v>21</v>
      </c>
      <c r="I12" s="40">
        <v>8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26</v>
      </c>
      <c r="O12" s="43">
        <v>2</v>
      </c>
      <c r="P12" s="40">
        <v>0</v>
      </c>
      <c r="Q12" s="43">
        <v>1</v>
      </c>
      <c r="R12" s="40">
        <v>0</v>
      </c>
      <c r="S12" s="192" t="s">
        <v>160</v>
      </c>
    </row>
    <row r="13" spans="1:19" ht="30" customHeight="1" thickBot="1">
      <c r="A13" s="161" t="s">
        <v>33</v>
      </c>
      <c r="B13" s="185" t="s">
        <v>100</v>
      </c>
      <c r="C13" s="185" t="s">
        <v>141</v>
      </c>
      <c r="D13" s="44">
        <v>21</v>
      </c>
      <c r="E13" s="45" t="s">
        <v>21</v>
      </c>
      <c r="F13" s="46">
        <v>7</v>
      </c>
      <c r="G13" s="44">
        <v>21</v>
      </c>
      <c r="H13" s="45" t="s">
        <v>21</v>
      </c>
      <c r="I13" s="46">
        <v>8</v>
      </c>
      <c r="J13" s="44"/>
      <c r="K13" s="45" t="s">
        <v>21</v>
      </c>
      <c r="L13" s="46"/>
      <c r="M13" s="41">
        <f t="shared" si="0"/>
        <v>42</v>
      </c>
      <c r="N13" s="42">
        <f t="shared" si="1"/>
        <v>15</v>
      </c>
      <c r="O13" s="47">
        <v>2</v>
      </c>
      <c r="P13" s="46">
        <v>0</v>
      </c>
      <c r="Q13" s="47">
        <v>1</v>
      </c>
      <c r="R13" s="46">
        <v>0</v>
      </c>
      <c r="S13" s="193" t="s">
        <v>157</v>
      </c>
    </row>
    <row r="14" spans="1:19" ht="34.5" customHeight="1" thickBot="1">
      <c r="A14" s="48" t="s">
        <v>25</v>
      </c>
      <c r="B14" s="49" t="str">
        <f>C4</f>
        <v>Východní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181</v>
      </c>
      <c r="N14" s="54">
        <f t="shared" si="2"/>
        <v>182</v>
      </c>
      <c r="O14" s="53">
        <f t="shared" si="2"/>
        <v>6</v>
      </c>
      <c r="P14" s="55">
        <f t="shared" si="2"/>
        <v>6</v>
      </c>
      <c r="Q14" s="53">
        <f t="shared" si="2"/>
        <v>3</v>
      </c>
      <c r="R14" s="54">
        <f t="shared" si="2"/>
        <v>3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Y9" sqref="Y9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66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101</v>
      </c>
      <c r="C8" s="183" t="s">
        <v>116</v>
      </c>
      <c r="D8" s="38">
        <v>21</v>
      </c>
      <c r="E8" s="39" t="s">
        <v>21</v>
      </c>
      <c r="F8" s="40">
        <v>5</v>
      </c>
      <c r="G8" s="38">
        <v>21</v>
      </c>
      <c r="H8" s="39" t="s">
        <v>21</v>
      </c>
      <c r="I8" s="40">
        <v>6</v>
      </c>
      <c r="J8" s="38"/>
      <c r="K8" s="39" t="s">
        <v>21</v>
      </c>
      <c r="L8" s="40"/>
      <c r="M8" s="41">
        <f aca="true" t="shared" si="0" ref="M8:M13">D8+G8+J8</f>
        <v>42</v>
      </c>
      <c r="N8" s="42">
        <f aca="true" t="shared" si="1" ref="N8:N13">F8+I8+L8</f>
        <v>11</v>
      </c>
      <c r="O8" s="43">
        <v>2</v>
      </c>
      <c r="P8" s="40">
        <v>0</v>
      </c>
      <c r="Q8" s="43">
        <v>1</v>
      </c>
      <c r="R8" s="40">
        <v>0</v>
      </c>
      <c r="S8" s="192" t="s">
        <v>73</v>
      </c>
    </row>
    <row r="9" spans="1:19" ht="30" customHeight="1">
      <c r="A9" s="161" t="s">
        <v>23</v>
      </c>
      <c r="B9" s="184" t="s">
        <v>102</v>
      </c>
      <c r="C9" s="184" t="s">
        <v>117</v>
      </c>
      <c r="D9" s="38">
        <v>23</v>
      </c>
      <c r="E9" s="38" t="s">
        <v>21</v>
      </c>
      <c r="F9" s="40">
        <v>21</v>
      </c>
      <c r="G9" s="38">
        <v>21</v>
      </c>
      <c r="H9" s="38" t="s">
        <v>21</v>
      </c>
      <c r="I9" s="40">
        <v>17</v>
      </c>
      <c r="J9" s="38"/>
      <c r="K9" s="38" t="s">
        <v>21</v>
      </c>
      <c r="L9" s="40"/>
      <c r="M9" s="41">
        <f t="shared" si="0"/>
        <v>44</v>
      </c>
      <c r="N9" s="42">
        <f t="shared" si="1"/>
        <v>38</v>
      </c>
      <c r="O9" s="43">
        <v>2</v>
      </c>
      <c r="P9" s="40">
        <v>0</v>
      </c>
      <c r="Q9" s="43">
        <v>1</v>
      </c>
      <c r="R9" s="40">
        <v>0</v>
      </c>
      <c r="S9" s="192" t="s">
        <v>154</v>
      </c>
    </row>
    <row r="10" spans="1:19" ht="30" customHeight="1">
      <c r="A10" s="161" t="s">
        <v>34</v>
      </c>
      <c r="B10" s="184" t="s">
        <v>106</v>
      </c>
      <c r="C10" s="184" t="s">
        <v>143</v>
      </c>
      <c r="D10" s="38">
        <v>21</v>
      </c>
      <c r="E10" s="38" t="s">
        <v>21</v>
      </c>
      <c r="F10" s="40">
        <v>12</v>
      </c>
      <c r="G10" s="38">
        <v>19</v>
      </c>
      <c r="H10" s="38" t="s">
        <v>21</v>
      </c>
      <c r="I10" s="40">
        <v>21</v>
      </c>
      <c r="J10" s="38">
        <v>21</v>
      </c>
      <c r="K10" s="38" t="s">
        <v>21</v>
      </c>
      <c r="L10" s="40">
        <v>12</v>
      </c>
      <c r="M10" s="41">
        <f t="shared" si="0"/>
        <v>61</v>
      </c>
      <c r="N10" s="42">
        <f t="shared" si="1"/>
        <v>45</v>
      </c>
      <c r="O10" s="43">
        <v>2</v>
      </c>
      <c r="P10" s="40">
        <v>1</v>
      </c>
      <c r="Q10" s="43">
        <v>1</v>
      </c>
      <c r="R10" s="40">
        <v>0</v>
      </c>
      <c r="S10" s="192" t="s">
        <v>73</v>
      </c>
    </row>
    <row r="11" spans="1:19" ht="30" customHeight="1">
      <c r="A11" s="161" t="s">
        <v>22</v>
      </c>
      <c r="B11" s="184" t="s">
        <v>103</v>
      </c>
      <c r="C11" s="184" t="s">
        <v>149</v>
      </c>
      <c r="D11" s="38">
        <v>21</v>
      </c>
      <c r="E11" s="38" t="s">
        <v>21</v>
      </c>
      <c r="F11" s="40">
        <v>12</v>
      </c>
      <c r="G11" s="38">
        <v>21</v>
      </c>
      <c r="H11" s="38" t="s">
        <v>21</v>
      </c>
      <c r="I11" s="40">
        <v>9</v>
      </c>
      <c r="J11" s="38"/>
      <c r="K11" s="38" t="s">
        <v>21</v>
      </c>
      <c r="L11" s="40"/>
      <c r="M11" s="41">
        <f t="shared" si="0"/>
        <v>42</v>
      </c>
      <c r="N11" s="42">
        <f t="shared" si="1"/>
        <v>21</v>
      </c>
      <c r="O11" s="43">
        <v>2</v>
      </c>
      <c r="P11" s="40">
        <v>0</v>
      </c>
      <c r="Q11" s="43">
        <v>1</v>
      </c>
      <c r="R11" s="40">
        <v>0</v>
      </c>
      <c r="S11" s="192" t="s">
        <v>154</v>
      </c>
    </row>
    <row r="12" spans="1:19" ht="30" customHeight="1">
      <c r="A12" s="161" t="s">
        <v>24</v>
      </c>
      <c r="B12" s="184" t="s">
        <v>104</v>
      </c>
      <c r="C12" s="184" t="s">
        <v>115</v>
      </c>
      <c r="D12" s="38">
        <v>11</v>
      </c>
      <c r="E12" s="38" t="s">
        <v>21</v>
      </c>
      <c r="F12" s="40">
        <v>21</v>
      </c>
      <c r="G12" s="38">
        <v>19</v>
      </c>
      <c r="H12" s="38" t="s">
        <v>21</v>
      </c>
      <c r="I12" s="40">
        <v>21</v>
      </c>
      <c r="J12" s="38"/>
      <c r="K12" s="38" t="s">
        <v>21</v>
      </c>
      <c r="L12" s="40"/>
      <c r="M12" s="41">
        <f t="shared" si="0"/>
        <v>30</v>
      </c>
      <c r="N12" s="42">
        <f t="shared" si="1"/>
        <v>42</v>
      </c>
      <c r="O12" s="43">
        <v>0</v>
      </c>
      <c r="P12" s="40">
        <v>2</v>
      </c>
      <c r="Q12" s="43">
        <v>0</v>
      </c>
      <c r="R12" s="40">
        <v>1</v>
      </c>
      <c r="S12" s="192" t="s">
        <v>154</v>
      </c>
    </row>
    <row r="13" spans="1:19" ht="30" customHeight="1" thickBot="1">
      <c r="A13" s="161" t="s">
        <v>33</v>
      </c>
      <c r="B13" s="185" t="s">
        <v>105</v>
      </c>
      <c r="C13" s="185" t="s">
        <v>144</v>
      </c>
      <c r="D13" s="44">
        <v>21</v>
      </c>
      <c r="E13" s="45" t="s">
        <v>21</v>
      </c>
      <c r="F13" s="46">
        <v>4</v>
      </c>
      <c r="G13" s="44">
        <v>21</v>
      </c>
      <c r="H13" s="45" t="s">
        <v>21</v>
      </c>
      <c r="I13" s="46">
        <v>3</v>
      </c>
      <c r="J13" s="44">
        <v>0</v>
      </c>
      <c r="K13" s="45" t="s">
        <v>21</v>
      </c>
      <c r="L13" s="46">
        <v>0</v>
      </c>
      <c r="M13" s="41">
        <f t="shared" si="0"/>
        <v>42</v>
      </c>
      <c r="N13" s="42">
        <f t="shared" si="1"/>
        <v>7</v>
      </c>
      <c r="O13" s="47">
        <v>2</v>
      </c>
      <c r="P13" s="46">
        <v>0</v>
      </c>
      <c r="Q13" s="47">
        <v>1</v>
      </c>
      <c r="R13" s="46">
        <v>0</v>
      </c>
      <c r="S13" s="193" t="s">
        <v>73</v>
      </c>
    </row>
    <row r="14" spans="1:19" ht="34.5" customHeight="1" thickBot="1">
      <c r="A14" s="48" t="s">
        <v>25</v>
      </c>
      <c r="B14" s="49" t="str">
        <f>C3</f>
        <v>TJ Sokol Klimkovice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261</v>
      </c>
      <c r="N14" s="54">
        <f t="shared" si="2"/>
        <v>164</v>
      </c>
      <c r="O14" s="53">
        <f t="shared" si="2"/>
        <v>10</v>
      </c>
      <c r="P14" s="55">
        <f t="shared" si="2"/>
        <v>3</v>
      </c>
      <c r="Q14" s="53">
        <f t="shared" si="2"/>
        <v>5</v>
      </c>
      <c r="R14" s="54">
        <f t="shared" si="2"/>
        <v>1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2">
      <selection activeCell="R5" sqref="R5"/>
    </sheetView>
  </sheetViews>
  <sheetFormatPr defaultColWidth="8.875" defaultRowHeight="12.75"/>
  <cols>
    <col min="1" max="1" width="10.625" style="1" customWidth="1"/>
    <col min="2" max="3" width="32.625" style="1" customWidth="1"/>
    <col min="4" max="4" width="3.625" style="1" customWidth="1"/>
    <col min="5" max="5" width="0.875" style="1" customWidth="1"/>
    <col min="6" max="7" width="3.625" style="1" customWidth="1"/>
    <col min="8" max="8" width="0.875" style="1" customWidth="1"/>
    <col min="9" max="10" width="3.625" style="1" customWidth="1"/>
    <col min="11" max="11" width="0.875" style="1" customWidth="1"/>
    <col min="12" max="12" width="3.625" style="1" customWidth="1"/>
    <col min="13" max="17" width="5.625" style="1" customWidth="1"/>
    <col min="18" max="18" width="5.125" style="1" customWidth="1"/>
    <col min="19" max="19" width="15.00390625" style="1" customWidth="1"/>
    <col min="20" max="20" width="2.375" style="1" customWidth="1"/>
    <col min="21" max="16384" width="8.875" style="1" customWidth="1"/>
  </cols>
  <sheetData>
    <row r="1" spans="1:19" ht="25.5" thickBo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82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70" t="s">
        <v>67</v>
      </c>
      <c r="S3" s="15"/>
    </row>
    <row r="4" spans="1:19" ht="19.5" customHeight="1">
      <c r="A4" s="8" t="s">
        <v>12</v>
      </c>
      <c r="B4" s="16"/>
      <c r="C4" s="10" t="s">
        <v>85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60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66</v>
      </c>
      <c r="S5" s="25"/>
    </row>
    <row r="6" spans="1:19" ht="24.75" customHeight="1">
      <c r="A6" s="26"/>
      <c r="B6" s="27" t="s">
        <v>15</v>
      </c>
      <c r="C6" s="27" t="s">
        <v>16</v>
      </c>
      <c r="D6" s="205" t="s">
        <v>17</v>
      </c>
      <c r="E6" s="206"/>
      <c r="F6" s="206"/>
      <c r="G6" s="206"/>
      <c r="H6" s="206"/>
      <c r="I6" s="206"/>
      <c r="J6" s="206"/>
      <c r="K6" s="206"/>
      <c r="L6" s="207"/>
      <c r="M6" s="208" t="s">
        <v>18</v>
      </c>
      <c r="N6" s="209"/>
      <c r="O6" s="208" t="s">
        <v>4</v>
      </c>
      <c r="P6" s="209"/>
      <c r="Q6" s="208" t="s">
        <v>6</v>
      </c>
      <c r="R6" s="209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1" t="s">
        <v>20</v>
      </c>
      <c r="B8" s="183" t="s">
        <v>89</v>
      </c>
      <c r="C8" s="183" t="s">
        <v>107</v>
      </c>
      <c r="D8" s="38">
        <v>11</v>
      </c>
      <c r="E8" s="39" t="s">
        <v>21</v>
      </c>
      <c r="F8" s="40">
        <v>21</v>
      </c>
      <c r="G8" s="38">
        <v>17</v>
      </c>
      <c r="H8" s="39" t="s">
        <v>21</v>
      </c>
      <c r="I8" s="40">
        <v>21</v>
      </c>
      <c r="J8" s="38"/>
      <c r="K8" s="39" t="s">
        <v>21</v>
      </c>
      <c r="L8" s="40"/>
      <c r="M8" s="41">
        <f aca="true" t="shared" si="0" ref="M8:M13">D8+G8+J8</f>
        <v>28</v>
      </c>
      <c r="N8" s="42">
        <f aca="true" t="shared" si="1" ref="N8:N13">F8+I8+L8</f>
        <v>42</v>
      </c>
      <c r="O8" s="43">
        <v>0</v>
      </c>
      <c r="P8" s="40">
        <v>2</v>
      </c>
      <c r="Q8" s="43">
        <v>0</v>
      </c>
      <c r="R8" s="40">
        <v>1</v>
      </c>
      <c r="S8" s="192" t="s">
        <v>159</v>
      </c>
    </row>
    <row r="9" spans="1:19" ht="30" customHeight="1">
      <c r="A9" s="161" t="s">
        <v>23</v>
      </c>
      <c r="B9" s="184" t="s">
        <v>90</v>
      </c>
      <c r="C9" s="184" t="s">
        <v>108</v>
      </c>
      <c r="D9" s="38">
        <v>21</v>
      </c>
      <c r="E9" s="38" t="s">
        <v>21</v>
      </c>
      <c r="F9" s="40">
        <v>16</v>
      </c>
      <c r="G9" s="38">
        <v>21</v>
      </c>
      <c r="H9" s="38" t="s">
        <v>21</v>
      </c>
      <c r="I9" s="40">
        <v>13</v>
      </c>
      <c r="J9" s="38"/>
      <c r="K9" s="38" t="s">
        <v>21</v>
      </c>
      <c r="L9" s="40"/>
      <c r="M9" s="41">
        <f t="shared" si="0"/>
        <v>42</v>
      </c>
      <c r="N9" s="42">
        <f t="shared" si="1"/>
        <v>29</v>
      </c>
      <c r="O9" s="43">
        <v>2</v>
      </c>
      <c r="P9" s="40">
        <v>0</v>
      </c>
      <c r="Q9" s="43">
        <v>1</v>
      </c>
      <c r="R9" s="40">
        <v>0</v>
      </c>
      <c r="S9" s="192" t="s">
        <v>156</v>
      </c>
    </row>
    <row r="10" spans="1:19" ht="30" customHeight="1">
      <c r="A10" s="161" t="s">
        <v>34</v>
      </c>
      <c r="B10" s="184" t="s">
        <v>91</v>
      </c>
      <c r="C10" s="184" t="s">
        <v>109</v>
      </c>
      <c r="D10" s="38">
        <v>6</v>
      </c>
      <c r="E10" s="38" t="s">
        <v>21</v>
      </c>
      <c r="F10" s="40">
        <v>21</v>
      </c>
      <c r="G10" s="38">
        <v>13</v>
      </c>
      <c r="H10" s="38" t="s">
        <v>21</v>
      </c>
      <c r="I10" s="40">
        <v>21</v>
      </c>
      <c r="J10" s="38"/>
      <c r="K10" s="38" t="s">
        <v>21</v>
      </c>
      <c r="L10" s="40"/>
      <c r="M10" s="41">
        <f t="shared" si="0"/>
        <v>19</v>
      </c>
      <c r="N10" s="42">
        <f t="shared" si="1"/>
        <v>42</v>
      </c>
      <c r="O10" s="43">
        <v>0</v>
      </c>
      <c r="P10" s="40">
        <v>2</v>
      </c>
      <c r="Q10" s="43">
        <v>0</v>
      </c>
      <c r="R10" s="40">
        <v>1</v>
      </c>
      <c r="S10" s="192" t="s">
        <v>159</v>
      </c>
    </row>
    <row r="11" spans="1:19" ht="30" customHeight="1">
      <c r="A11" s="161" t="s">
        <v>22</v>
      </c>
      <c r="B11" s="184" t="s">
        <v>140</v>
      </c>
      <c r="C11" s="184" t="s">
        <v>110</v>
      </c>
      <c r="D11" s="38">
        <v>6</v>
      </c>
      <c r="E11" s="38" t="s">
        <v>21</v>
      </c>
      <c r="F11" s="40">
        <v>21</v>
      </c>
      <c r="G11" s="38">
        <v>6</v>
      </c>
      <c r="H11" s="38" t="s">
        <v>21</v>
      </c>
      <c r="I11" s="40">
        <v>21</v>
      </c>
      <c r="J11" s="38"/>
      <c r="K11" s="38" t="s">
        <v>21</v>
      </c>
      <c r="L11" s="40"/>
      <c r="M11" s="41">
        <f t="shared" si="0"/>
        <v>12</v>
      </c>
      <c r="N11" s="42">
        <f t="shared" si="1"/>
        <v>42</v>
      </c>
      <c r="O11" s="43">
        <v>0</v>
      </c>
      <c r="P11" s="40">
        <v>2</v>
      </c>
      <c r="Q11" s="43">
        <v>0</v>
      </c>
      <c r="R11" s="40">
        <v>1</v>
      </c>
      <c r="S11" s="192" t="s">
        <v>156</v>
      </c>
    </row>
    <row r="12" spans="1:19" ht="30" customHeight="1">
      <c r="A12" s="161" t="s">
        <v>24</v>
      </c>
      <c r="B12" s="184" t="s">
        <v>93</v>
      </c>
      <c r="C12" s="184" t="s">
        <v>111</v>
      </c>
      <c r="D12" s="38">
        <v>21</v>
      </c>
      <c r="E12" s="38" t="s">
        <v>21</v>
      </c>
      <c r="F12" s="40">
        <v>16</v>
      </c>
      <c r="G12" s="38">
        <v>21</v>
      </c>
      <c r="H12" s="38" t="s">
        <v>21</v>
      </c>
      <c r="I12" s="40">
        <v>10</v>
      </c>
      <c r="J12" s="38"/>
      <c r="K12" s="38" t="s">
        <v>21</v>
      </c>
      <c r="L12" s="40"/>
      <c r="M12" s="41">
        <f t="shared" si="0"/>
        <v>42</v>
      </c>
      <c r="N12" s="42">
        <f t="shared" si="1"/>
        <v>26</v>
      </c>
      <c r="O12" s="43">
        <v>2</v>
      </c>
      <c r="P12" s="40">
        <v>0</v>
      </c>
      <c r="Q12" s="43">
        <v>1</v>
      </c>
      <c r="R12" s="40">
        <v>0</v>
      </c>
      <c r="S12" s="192" t="s">
        <v>159</v>
      </c>
    </row>
    <row r="13" spans="1:19" ht="30" customHeight="1" thickBot="1">
      <c r="A13" s="161" t="s">
        <v>33</v>
      </c>
      <c r="B13" s="185" t="s">
        <v>94</v>
      </c>
      <c r="C13" s="185" t="s">
        <v>112</v>
      </c>
      <c r="D13" s="44">
        <v>13</v>
      </c>
      <c r="E13" s="45" t="s">
        <v>21</v>
      </c>
      <c r="F13" s="46">
        <v>21</v>
      </c>
      <c r="G13" s="44">
        <v>13</v>
      </c>
      <c r="H13" s="45" t="s">
        <v>21</v>
      </c>
      <c r="I13" s="46">
        <v>21</v>
      </c>
      <c r="J13" s="44"/>
      <c r="K13" s="45" t="s">
        <v>21</v>
      </c>
      <c r="L13" s="46"/>
      <c r="M13" s="41">
        <f t="shared" si="0"/>
        <v>26</v>
      </c>
      <c r="N13" s="42">
        <f t="shared" si="1"/>
        <v>42</v>
      </c>
      <c r="O13" s="47">
        <v>0</v>
      </c>
      <c r="P13" s="46">
        <v>2</v>
      </c>
      <c r="Q13" s="47">
        <v>0</v>
      </c>
      <c r="R13" s="46">
        <v>1</v>
      </c>
      <c r="S13" s="193" t="s">
        <v>156</v>
      </c>
    </row>
    <row r="14" spans="1:19" ht="34.5" customHeight="1" thickBot="1">
      <c r="A14" s="48" t="s">
        <v>25</v>
      </c>
      <c r="B14" s="49" t="str">
        <f>C4</f>
        <v>Severní Čechy</v>
      </c>
      <c r="C14" s="50"/>
      <c r="D14" s="51"/>
      <c r="E14" s="51"/>
      <c r="F14" s="51"/>
      <c r="G14" s="51"/>
      <c r="H14" s="51"/>
      <c r="I14" s="51"/>
      <c r="J14" s="51"/>
      <c r="K14" s="51"/>
      <c r="L14" s="52"/>
      <c r="M14" s="53">
        <f aca="true" t="shared" si="2" ref="M14:R14">SUM(M8:M13)</f>
        <v>169</v>
      </c>
      <c r="N14" s="54">
        <f t="shared" si="2"/>
        <v>223</v>
      </c>
      <c r="O14" s="53">
        <f t="shared" si="2"/>
        <v>4</v>
      </c>
      <c r="P14" s="55">
        <f t="shared" si="2"/>
        <v>8</v>
      </c>
      <c r="Q14" s="53">
        <f t="shared" si="2"/>
        <v>2</v>
      </c>
      <c r="R14" s="54">
        <f t="shared" si="2"/>
        <v>4</v>
      </c>
      <c r="S14" s="194" t="s">
        <v>155</v>
      </c>
    </row>
    <row r="15" spans="4:19" ht="15.7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 t="s">
        <v>26</v>
      </c>
    </row>
    <row r="16" ht="12.75">
      <c r="A16" s="58" t="s">
        <v>27</v>
      </c>
    </row>
    <row r="18" spans="1:2" ht="19.5" customHeight="1">
      <c r="A18" s="59" t="s">
        <v>28</v>
      </c>
      <c r="B18" s="1" t="s">
        <v>29</v>
      </c>
    </row>
    <row r="19" spans="1:2" ht="19.5" customHeight="1">
      <c r="A19" s="60"/>
      <c r="B19" s="1" t="s">
        <v>29</v>
      </c>
    </row>
    <row r="21" spans="1:20" ht="12.75">
      <c r="A21" s="61" t="s">
        <v>30</v>
      </c>
      <c r="C21" s="62"/>
      <c r="D21" s="61" t="s">
        <v>31</v>
      </c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>
      <c r="A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2.75">
      <c r="A23" s="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2.75">
      <c r="A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2.75">
      <c r="A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2.75">
      <c r="A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Uživatel Microsoft Office</cp:lastModifiedBy>
  <cp:lastPrinted>2018-10-21T04:18:35Z</cp:lastPrinted>
  <dcterms:created xsi:type="dcterms:W3CDTF">2007-03-31T03:48:58Z</dcterms:created>
  <dcterms:modified xsi:type="dcterms:W3CDTF">2018-10-21T07:10:34Z</dcterms:modified>
  <cp:category/>
  <cp:version/>
  <cp:contentType/>
  <cp:contentStatus/>
</cp:coreProperties>
</file>